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s>
  <definedNames>
    <definedName name="_xlnm._FilterDatabase" localSheetId="0" hidden="1">Sheet1!#REF!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<sst xmlns="http://schemas.openxmlformats.org/spreadsheetml/2006/main" count="785" uniqueCount="559">
  <si>
    <t>成都市新津区人民医院美容整形类医疗服务价格项目备案价格表</t>
  </si>
  <si>
    <t>序号</t>
  </si>
  <si>
    <t>项目编码</t>
  </si>
  <si>
    <t>项目名称</t>
  </si>
  <si>
    <t>服务产出</t>
  </si>
  <si>
    <t>价格构成</t>
  </si>
  <si>
    <t>加收项</t>
  </si>
  <si>
    <t>扩展项</t>
  </si>
  <si>
    <t>计价单位</t>
  </si>
  <si>
    <t>计价说明</t>
  </si>
  <si>
    <t>备注</t>
  </si>
  <si>
    <t>备案价格（元）</t>
  </si>
  <si>
    <t>016200000130000T</t>
  </si>
  <si>
    <t>眉上部整形费</t>
  </si>
  <si>
    <t>通过手术方式改善患者眉上部外观，并改善上睑皮肤松弛，满足患者需求。</t>
  </si>
  <si>
    <t>所定价格涵盖手术计划、术区准备、消毒、切开、悬吊、止血、缝合等步骤所需人力资源和基本物质资源消耗。</t>
  </si>
  <si>
    <r>
      <rPr>
        <sz val="8"/>
        <rFont val="Times New Roman"/>
        <charset val="134"/>
      </rPr>
      <t>01</t>
    </r>
    <r>
      <rPr>
        <sz val="8"/>
        <rFont val="仿宋_GB2312"/>
        <charset val="134"/>
      </rPr>
      <t>再次手术</t>
    </r>
    <r>
      <rPr>
        <sz val="8"/>
        <rFont val="Times New Roman"/>
        <charset val="134"/>
      </rPr>
      <t xml:space="preserve">
11</t>
    </r>
    <r>
      <rPr>
        <sz val="8"/>
        <rFont val="仿宋_GB2312"/>
        <charset val="134"/>
      </rPr>
      <t>涉及真皮或肌肉</t>
    </r>
  </si>
  <si>
    <r>
      <rPr>
        <sz val="8"/>
        <rFont val="Times New Roman"/>
        <charset val="134"/>
      </rPr>
      <t>01</t>
    </r>
    <r>
      <rPr>
        <sz val="8"/>
        <rFont val="仿宋_GB2312"/>
        <charset val="134"/>
      </rPr>
      <t>眉再造</t>
    </r>
    <r>
      <rPr>
        <sz val="8"/>
        <rFont val="Times New Roman"/>
        <charset val="134"/>
      </rPr>
      <t xml:space="preserve">
11</t>
    </r>
    <r>
      <rPr>
        <sz val="8"/>
        <rFont val="仿宋_GB2312"/>
        <charset val="134"/>
      </rPr>
      <t>隆眉</t>
    </r>
    <r>
      <rPr>
        <sz val="8"/>
        <rFont val="Times New Roman"/>
        <charset val="134"/>
      </rPr>
      <t xml:space="preserve">
21</t>
    </r>
    <r>
      <rPr>
        <sz val="8"/>
        <rFont val="仿宋_GB2312"/>
        <charset val="134"/>
      </rPr>
      <t>眉下部整形</t>
    </r>
  </si>
  <si>
    <t>单侧</t>
  </si>
  <si>
    <t>016200000130001T</t>
  </si>
  <si>
    <r>
      <rPr>
        <sz val="8"/>
        <rFont val="仿宋_GB2312"/>
        <charset val="134"/>
      </rPr>
      <t>眉上部整形费</t>
    </r>
    <r>
      <rPr>
        <sz val="8"/>
        <rFont val="Times New Roman"/>
        <charset val="134"/>
      </rPr>
      <t>-</t>
    </r>
    <r>
      <rPr>
        <sz val="8"/>
        <rFont val="仿宋_GB2312"/>
        <charset val="134"/>
      </rPr>
      <t>再次手术（加收）</t>
    </r>
  </si>
  <si>
    <t>016200000130011T</t>
  </si>
  <si>
    <r>
      <rPr>
        <sz val="8"/>
        <rFont val="仿宋_GB2312"/>
        <charset val="134"/>
      </rPr>
      <t>眉上部整形费</t>
    </r>
    <r>
      <rPr>
        <sz val="8"/>
        <rFont val="Times New Roman"/>
        <charset val="134"/>
      </rPr>
      <t>-</t>
    </r>
    <r>
      <rPr>
        <sz val="8"/>
        <rFont val="仿宋_GB2312"/>
        <charset val="134"/>
      </rPr>
      <t>涉及真皮或肌肉（加收）</t>
    </r>
  </si>
  <si>
    <t>016200000130100T</t>
  </si>
  <si>
    <r>
      <rPr>
        <sz val="8"/>
        <rFont val="仿宋_GB2312"/>
        <charset val="134"/>
      </rPr>
      <t>眉上部整形费</t>
    </r>
    <r>
      <rPr>
        <sz val="8"/>
        <rFont val="Times New Roman"/>
        <charset val="134"/>
      </rPr>
      <t>-</t>
    </r>
    <r>
      <rPr>
        <sz val="8"/>
        <rFont val="仿宋_GB2312"/>
        <charset val="134"/>
      </rPr>
      <t>眉再造（扩展）</t>
    </r>
  </si>
  <si>
    <t>016200000131100T</t>
  </si>
  <si>
    <r>
      <rPr>
        <sz val="8"/>
        <rFont val="仿宋_GB2312"/>
        <charset val="134"/>
      </rPr>
      <t>眉上部整形费</t>
    </r>
    <r>
      <rPr>
        <sz val="8"/>
        <rFont val="Times New Roman"/>
        <charset val="134"/>
      </rPr>
      <t>-</t>
    </r>
    <r>
      <rPr>
        <sz val="8"/>
        <rFont val="仿宋_GB2312"/>
        <charset val="134"/>
      </rPr>
      <t>隆眉（扩展）</t>
    </r>
  </si>
  <si>
    <t>016200000132100T</t>
  </si>
  <si>
    <r>
      <rPr>
        <sz val="8"/>
        <rFont val="仿宋_GB2312"/>
        <charset val="134"/>
      </rPr>
      <t>眉上部整形费</t>
    </r>
    <r>
      <rPr>
        <sz val="8"/>
        <rFont val="Times New Roman"/>
        <charset val="134"/>
      </rPr>
      <t>-</t>
    </r>
    <r>
      <rPr>
        <sz val="8"/>
        <rFont val="仿宋_GB2312"/>
        <charset val="134"/>
      </rPr>
      <t>眉下部整形（扩展）</t>
    </r>
  </si>
  <si>
    <t>016200000140000T</t>
  </si>
  <si>
    <t>眉心三角整形费</t>
  </si>
  <si>
    <t>通过手术改善眉心三角区域外观形态，满足患者需求。</t>
  </si>
  <si>
    <t>所定价格涵盖手术计划、术区准备、消毒、切开、止血清洗、创面覆盖等步骤所需的人力资源和基本物质资源消耗。</t>
  </si>
  <si>
    <t>次</t>
  </si>
  <si>
    <t>016200000150000T</t>
  </si>
  <si>
    <t>眼袋整形费</t>
  </si>
  <si>
    <t>通过整形手术方式去除眼睑脂肪、皮肤、肌肉，满足患者需求。</t>
  </si>
  <si>
    <t>所定价格涵盖手术计划、术区准备、消毒、切开或穿刺、必要时去除部分组织、缝合等步骤所需的人力资源和基本物质资源消耗。</t>
  </si>
  <si>
    <r>
      <rPr>
        <sz val="8"/>
        <rFont val="Times New Roman"/>
        <charset val="134"/>
      </rPr>
      <t>01</t>
    </r>
    <r>
      <rPr>
        <sz val="8"/>
        <rFont val="仿宋_GB2312"/>
        <charset val="134"/>
      </rPr>
      <t>再次手术</t>
    </r>
    <r>
      <rPr>
        <sz val="8"/>
        <rFont val="Times New Roman"/>
        <charset val="134"/>
      </rPr>
      <t xml:space="preserve">
11</t>
    </r>
    <r>
      <rPr>
        <sz val="8"/>
        <rFont val="仿宋_GB2312"/>
        <charset val="134"/>
      </rPr>
      <t>睑板楔形切除</t>
    </r>
    <r>
      <rPr>
        <sz val="8"/>
        <rFont val="Times New Roman"/>
        <charset val="134"/>
      </rPr>
      <t xml:space="preserve">
21</t>
    </r>
    <r>
      <rPr>
        <sz val="8"/>
        <rFont val="仿宋_GB2312"/>
        <charset val="134"/>
      </rPr>
      <t>外眦锚定</t>
    </r>
  </si>
  <si>
    <t>016200000150001T</t>
  </si>
  <si>
    <r>
      <rPr>
        <sz val="8"/>
        <rFont val="仿宋_GB2312"/>
        <charset val="134"/>
      </rPr>
      <t>眼袋整形费</t>
    </r>
    <r>
      <rPr>
        <sz val="8"/>
        <rFont val="Times New Roman"/>
        <charset val="134"/>
      </rPr>
      <t>-</t>
    </r>
    <r>
      <rPr>
        <sz val="8"/>
        <rFont val="仿宋_GB2312"/>
        <charset val="134"/>
      </rPr>
      <t>再次手术（加收）</t>
    </r>
  </si>
  <si>
    <t>016200000150011T</t>
  </si>
  <si>
    <r>
      <rPr>
        <sz val="8"/>
        <rFont val="仿宋_GB2312"/>
        <charset val="134"/>
      </rPr>
      <t>眼袋整形费</t>
    </r>
    <r>
      <rPr>
        <sz val="8"/>
        <rFont val="Times New Roman"/>
        <charset val="134"/>
      </rPr>
      <t>-</t>
    </r>
    <r>
      <rPr>
        <sz val="8"/>
        <rFont val="仿宋_GB2312"/>
        <charset val="134"/>
      </rPr>
      <t>睑板楔形切除（加收）</t>
    </r>
  </si>
  <si>
    <t>016200000150021T</t>
  </si>
  <si>
    <r>
      <rPr>
        <sz val="8"/>
        <rFont val="仿宋_GB2312"/>
        <charset val="134"/>
      </rPr>
      <t>眼袋整形费</t>
    </r>
    <r>
      <rPr>
        <sz val="8"/>
        <rFont val="Times New Roman"/>
        <charset val="134"/>
      </rPr>
      <t>-</t>
    </r>
    <r>
      <rPr>
        <sz val="8"/>
        <rFont val="仿宋_GB2312"/>
        <charset val="134"/>
      </rPr>
      <t>外眦锚定（加收）</t>
    </r>
  </si>
  <si>
    <t>016200000160000T</t>
  </si>
  <si>
    <t>重睑整形费</t>
  </si>
  <si>
    <t>通过整形手术方式实现重睑成形，满足患者需求。</t>
  </si>
  <si>
    <r>
      <rPr>
        <sz val="8"/>
        <rFont val="Times New Roman"/>
        <charset val="134"/>
      </rPr>
      <t>01</t>
    </r>
    <r>
      <rPr>
        <sz val="8"/>
        <rFont val="仿宋_GB2312"/>
        <charset val="134"/>
      </rPr>
      <t>再次手术</t>
    </r>
    <r>
      <rPr>
        <sz val="8"/>
        <rFont val="Times New Roman"/>
        <charset val="134"/>
      </rPr>
      <t xml:space="preserve">
11</t>
    </r>
    <r>
      <rPr>
        <sz val="8"/>
        <rFont val="仿宋_GB2312"/>
        <charset val="134"/>
      </rPr>
      <t>上睑提肌腱膜调整</t>
    </r>
    <r>
      <rPr>
        <sz val="8"/>
        <rFont val="Times New Roman"/>
        <charset val="134"/>
      </rPr>
      <t xml:space="preserve">
21</t>
    </r>
    <r>
      <rPr>
        <sz val="8"/>
        <rFont val="仿宋_GB2312"/>
        <charset val="134"/>
      </rPr>
      <t>筋膜鞘异常</t>
    </r>
  </si>
  <si>
    <t>含去除眶隔脂肪、去除松弛皮肤</t>
  </si>
  <si>
    <t>016200000160001T</t>
  </si>
  <si>
    <r>
      <rPr>
        <sz val="8"/>
        <rFont val="仿宋_GB2312"/>
        <charset val="134"/>
      </rPr>
      <t>重睑整形费</t>
    </r>
    <r>
      <rPr>
        <sz val="8"/>
        <rFont val="Times New Roman"/>
        <charset val="134"/>
      </rPr>
      <t>-</t>
    </r>
    <r>
      <rPr>
        <sz val="8"/>
        <rFont val="仿宋_GB2312"/>
        <charset val="134"/>
      </rPr>
      <t>再次手术（加收）</t>
    </r>
  </si>
  <si>
    <t>016200000160011T</t>
  </si>
  <si>
    <r>
      <rPr>
        <sz val="8"/>
        <rFont val="仿宋_GB2312"/>
        <charset val="134"/>
      </rPr>
      <t>重睑整形费</t>
    </r>
    <r>
      <rPr>
        <sz val="8"/>
        <rFont val="Times New Roman"/>
        <charset val="134"/>
      </rPr>
      <t>-</t>
    </r>
    <r>
      <rPr>
        <sz val="8"/>
        <rFont val="仿宋_GB2312"/>
        <charset val="134"/>
      </rPr>
      <t>上睑提肌腱膜调整（加收）</t>
    </r>
  </si>
  <si>
    <t>016200000160021T</t>
  </si>
  <si>
    <r>
      <rPr>
        <sz val="8"/>
        <rFont val="仿宋_GB2312"/>
        <charset val="134"/>
      </rPr>
      <t>重睑整形费</t>
    </r>
    <r>
      <rPr>
        <sz val="8"/>
        <rFont val="Times New Roman"/>
        <charset val="134"/>
      </rPr>
      <t>-</t>
    </r>
    <r>
      <rPr>
        <sz val="8"/>
        <rFont val="仿宋_GB2312"/>
        <charset val="134"/>
      </rPr>
      <t>筋膜鞘异常（加收）</t>
    </r>
  </si>
  <si>
    <t>016200000170000T</t>
  </si>
  <si>
    <t>眦整形费</t>
  </si>
  <si>
    <t>通过整形手术方式改善患者眦部外观，满足患者需求。</t>
  </si>
  <si>
    <t>所定价格涵盖手术计划、术区准备、消毒、切开、止血、缝合等步骤所需人力资源和基本物质资源消耗。</t>
  </si>
  <si>
    <r>
      <rPr>
        <sz val="8"/>
        <rFont val="Times New Roman"/>
        <charset val="134"/>
      </rPr>
      <t>01</t>
    </r>
    <r>
      <rPr>
        <sz val="8"/>
        <rFont val="仿宋_GB2312"/>
        <charset val="134"/>
      </rPr>
      <t>再次手术</t>
    </r>
  </si>
  <si>
    <r>
      <rPr>
        <sz val="8"/>
        <rFont val="Times New Roman"/>
        <charset val="134"/>
      </rPr>
      <t>01</t>
    </r>
    <r>
      <rPr>
        <sz val="8"/>
        <rFont val="仿宋_GB2312"/>
        <charset val="134"/>
      </rPr>
      <t>外眦眼轮匝肌离断</t>
    </r>
  </si>
  <si>
    <t>内眦外眦可分别计价。</t>
  </si>
  <si>
    <t>016200000170001T</t>
  </si>
  <si>
    <r>
      <rPr>
        <sz val="8"/>
        <rFont val="仿宋_GB2312"/>
        <charset val="134"/>
      </rPr>
      <t>眦整形费</t>
    </r>
    <r>
      <rPr>
        <sz val="8"/>
        <rFont val="Times New Roman"/>
        <charset val="134"/>
      </rPr>
      <t>-</t>
    </r>
    <r>
      <rPr>
        <sz val="8"/>
        <rFont val="仿宋_GB2312"/>
        <charset val="134"/>
      </rPr>
      <t>再次手术（加收）</t>
    </r>
  </si>
  <si>
    <t>016200000170100T</t>
  </si>
  <si>
    <r>
      <rPr>
        <sz val="8"/>
        <rFont val="仿宋_GB2312"/>
        <charset val="134"/>
      </rPr>
      <t>眦整形费</t>
    </r>
    <r>
      <rPr>
        <sz val="8"/>
        <rFont val="Times New Roman"/>
        <charset val="134"/>
      </rPr>
      <t>-</t>
    </r>
    <r>
      <rPr>
        <sz val="8"/>
        <rFont val="仿宋_GB2312"/>
        <charset val="134"/>
      </rPr>
      <t>外眦眼轮匝肌离断（扩展）</t>
    </r>
  </si>
  <si>
    <t>016200000180000T</t>
  </si>
  <si>
    <t>酒窝整形费</t>
  </si>
  <si>
    <t>通过整形手术方式形成或调整患者酒窝，满足患者需求。</t>
  </si>
  <si>
    <t>016200000190000T</t>
  </si>
  <si>
    <t>眶隔脂肪整形费</t>
  </si>
  <si>
    <t>通过整形手术方式调整眶隔脂肪组织量及分布位置，改善上睑臃肿或凹陷，满足患者需求。</t>
  </si>
  <si>
    <t>所定价格涵盖手术计划、术区准备、消毒、切开、修复、止血、缝合等步骤所需的人力资源和基本物质资源消耗。</t>
  </si>
  <si>
    <r>
      <rPr>
        <sz val="8"/>
        <rFont val="Times New Roman"/>
        <charset val="134"/>
      </rPr>
      <t>01</t>
    </r>
    <r>
      <rPr>
        <sz val="8"/>
        <rFont val="仿宋_GB2312"/>
        <charset val="134"/>
      </rPr>
      <t>眼轮匝肌下脂肪整形</t>
    </r>
  </si>
  <si>
    <t>016200000190001T</t>
  </si>
  <si>
    <r>
      <rPr>
        <sz val="8"/>
        <rFont val="仿宋_GB2312"/>
        <charset val="134"/>
      </rPr>
      <t>眶隔脂肪整形费</t>
    </r>
    <r>
      <rPr>
        <sz val="8"/>
        <rFont val="Times New Roman"/>
        <charset val="134"/>
      </rPr>
      <t>-</t>
    </r>
    <r>
      <rPr>
        <sz val="8"/>
        <rFont val="仿宋_GB2312"/>
        <charset val="134"/>
      </rPr>
      <t>再次手术（加收）</t>
    </r>
  </si>
  <si>
    <t>016200000190100T</t>
  </si>
  <si>
    <r>
      <rPr>
        <sz val="8"/>
        <rFont val="仿宋_GB2312"/>
        <charset val="134"/>
      </rPr>
      <t>眶隔脂肪整形费</t>
    </r>
    <r>
      <rPr>
        <sz val="8"/>
        <rFont val="Times New Roman"/>
        <charset val="134"/>
      </rPr>
      <t>-</t>
    </r>
    <r>
      <rPr>
        <sz val="8"/>
        <rFont val="仿宋_GB2312"/>
        <charset val="134"/>
      </rPr>
      <t>眼轮匝肌下脂肪整形（扩展）</t>
    </r>
  </si>
  <si>
    <t>016200000200000T</t>
  </si>
  <si>
    <t>副耳切除费</t>
  </si>
  <si>
    <t>通过整形手术方式去除副耳，改善局部形态，满足患者需求。</t>
  </si>
  <si>
    <t>所定价格涵盖手术计划、术区准备、消毒、切除、止血、缝合、处理用物等步骤所需的人力资源和基本物资消耗。</t>
  </si>
  <si>
    <t>个</t>
  </si>
  <si>
    <t>016200000210000T</t>
  </si>
  <si>
    <t>耳垂整形费</t>
  </si>
  <si>
    <t>通过整形手术方式改善耳垂形态，满足患者需求。</t>
  </si>
  <si>
    <t>所定价格涵盖手术计划、术区准备、消毒、切开、修整、止血、缝合、处理用物等步骤所需的人力资源和基本物资消耗。</t>
  </si>
  <si>
    <t>含皮瓣转移</t>
  </si>
  <si>
    <t>016200000220000T</t>
  </si>
  <si>
    <t>耳屏整形费</t>
  </si>
  <si>
    <t>通过整形手术方式改善耳屏局部形态，满足患者需求。</t>
  </si>
  <si>
    <r>
      <rPr>
        <sz val="8"/>
        <rFont val="Times New Roman"/>
        <charset val="134"/>
      </rPr>
      <t>01</t>
    </r>
    <r>
      <rPr>
        <sz val="8"/>
        <rFont val="仿宋_GB2312"/>
        <charset val="134"/>
      </rPr>
      <t>耳廓其他部位整形</t>
    </r>
  </si>
  <si>
    <r>
      <rPr>
        <sz val="8"/>
        <rFont val="仿宋_GB2312"/>
        <charset val="134"/>
      </rPr>
      <t>本项目中的</t>
    </r>
    <r>
      <rPr>
        <sz val="8"/>
        <rFont val="Times New Roman"/>
        <charset val="134"/>
      </rPr>
      <t>“</t>
    </r>
    <r>
      <rPr>
        <sz val="8"/>
        <rFont val="仿宋_GB2312"/>
        <charset val="134"/>
      </rPr>
      <t>耳廓其他部位</t>
    </r>
    <r>
      <rPr>
        <sz val="8"/>
        <rFont val="Times New Roman"/>
        <charset val="134"/>
      </rPr>
      <t>”</t>
    </r>
    <r>
      <rPr>
        <sz val="8"/>
        <rFont val="仿宋_GB2312"/>
        <charset val="134"/>
      </rPr>
      <t>中的部位指：对耳屏、屏间切迹、耳甲艇、耳甲腔、耳轮成形、耳舟、耳轮脚等。</t>
    </r>
  </si>
  <si>
    <t>016200000220100T</t>
  </si>
  <si>
    <r>
      <rPr>
        <sz val="8"/>
        <rFont val="仿宋_GB2312"/>
        <charset val="134"/>
      </rPr>
      <t>耳屏整形费</t>
    </r>
    <r>
      <rPr>
        <sz val="8"/>
        <rFont val="Times New Roman"/>
        <charset val="134"/>
      </rPr>
      <t>-</t>
    </r>
    <r>
      <rPr>
        <sz val="8"/>
        <rFont val="仿宋_GB2312"/>
        <charset val="134"/>
      </rPr>
      <t>耳廓其他部位整形（扩展）</t>
    </r>
  </si>
  <si>
    <t>016200000230000T</t>
  </si>
  <si>
    <t>再造耳毛囊去除费</t>
  </si>
  <si>
    <t>通过整形手术方式改善再造耳多毛外观，满足患者需求。</t>
  </si>
  <si>
    <t>所定价格涵盖手术计划、术区准备、消毒、切开、止血、缝合、处理用物等步骤所需的人力资源和基本物资消耗。</t>
  </si>
  <si>
    <t>016200000240000T</t>
  </si>
  <si>
    <r>
      <rPr>
        <sz val="8"/>
        <rFont val="仿宋_GB2312"/>
        <charset val="134"/>
      </rPr>
      <t>鼻部畸形整形费</t>
    </r>
    <r>
      <rPr>
        <sz val="8"/>
        <rFont val="Times New Roman"/>
        <charset val="134"/>
      </rPr>
      <t xml:space="preserve">
</t>
    </r>
    <r>
      <rPr>
        <sz val="8"/>
        <rFont val="仿宋_GB2312"/>
        <charset val="134"/>
      </rPr>
      <t>（整体）</t>
    </r>
  </si>
  <si>
    <t>通过整形手术方式进行鼻部整体软组织形态调整。</t>
  </si>
  <si>
    <t>所定价格涵盖手术计划、术区准备、消毒、切开、调整形态、止血、缝合等步骤所需的人力资源和基本物质资源消耗。</t>
  </si>
  <si>
    <t>鼻部畸形整形指：患者在外伤、烧伤、肿瘤术后等情况下需要进行整形的情况。</t>
  </si>
  <si>
    <t>含皮瓣转移、游离皮片转移</t>
  </si>
  <si>
    <t>016200000240001T</t>
  </si>
  <si>
    <r>
      <rPr>
        <sz val="8"/>
        <rFont val="仿宋_GB2312"/>
        <charset val="134"/>
      </rPr>
      <t>鼻部畸形整形费</t>
    </r>
    <r>
      <rPr>
        <sz val="8"/>
        <rFont val="Times New Roman"/>
        <charset val="134"/>
      </rPr>
      <t xml:space="preserve">
</t>
    </r>
    <r>
      <rPr>
        <sz val="8"/>
        <rFont val="仿宋_GB2312"/>
        <charset val="134"/>
      </rPr>
      <t>（整体）</t>
    </r>
    <r>
      <rPr>
        <sz val="8"/>
        <rFont val="Times New Roman"/>
        <charset val="134"/>
      </rPr>
      <t>-</t>
    </r>
    <r>
      <rPr>
        <sz val="8"/>
        <rFont val="仿宋_GB2312"/>
        <charset val="134"/>
      </rPr>
      <t>再次手术（加收）</t>
    </r>
  </si>
  <si>
    <t>016200000250000T</t>
  </si>
  <si>
    <r>
      <rPr>
        <sz val="8"/>
        <rFont val="仿宋_GB2312"/>
        <charset val="134"/>
      </rPr>
      <t>鼻部畸形整形费</t>
    </r>
    <r>
      <rPr>
        <sz val="8"/>
        <rFont val="Times New Roman"/>
        <charset val="134"/>
      </rPr>
      <t xml:space="preserve">
</t>
    </r>
    <r>
      <rPr>
        <sz val="8"/>
        <rFont val="仿宋_GB2312"/>
        <charset val="134"/>
      </rPr>
      <t>（局部）</t>
    </r>
  </si>
  <si>
    <t>通过整形手术方式进行鼻部局部软组织形态调整。</t>
  </si>
  <si>
    <t>016200000250001T</t>
  </si>
  <si>
    <r>
      <rPr>
        <sz val="8"/>
        <rFont val="仿宋_GB2312"/>
        <charset val="134"/>
      </rPr>
      <t>鼻部畸形整形费</t>
    </r>
    <r>
      <rPr>
        <sz val="8"/>
        <rFont val="Times New Roman"/>
        <charset val="134"/>
      </rPr>
      <t xml:space="preserve">
</t>
    </r>
    <r>
      <rPr>
        <sz val="8"/>
        <rFont val="仿宋_GB2312"/>
        <charset val="134"/>
      </rPr>
      <t>（局部）</t>
    </r>
    <r>
      <rPr>
        <sz val="8"/>
        <rFont val="Times New Roman"/>
        <charset val="134"/>
      </rPr>
      <t>-</t>
    </r>
    <r>
      <rPr>
        <sz val="8"/>
        <rFont val="仿宋_GB2312"/>
        <charset val="134"/>
      </rPr>
      <t>再次手术（加收）</t>
    </r>
  </si>
  <si>
    <t>016200000260000T</t>
  </si>
  <si>
    <t>隆鼻费</t>
  </si>
  <si>
    <t>通过整形手术方式调整鼻部高度，满足患者需求。</t>
  </si>
  <si>
    <t>所定价格涵盖手术计划、术区准备、消毒、切开、修整、创面覆盖、止血、缝合等步骤所需的人力资源和基本物质资源消耗。</t>
  </si>
  <si>
    <r>
      <rPr>
        <sz val="8"/>
        <rFont val="Times New Roman"/>
        <charset val="134"/>
      </rPr>
      <t>01</t>
    </r>
    <r>
      <rPr>
        <sz val="8"/>
        <rFont val="仿宋_GB2312"/>
        <charset val="134"/>
      </rPr>
      <t>再次手术</t>
    </r>
    <r>
      <rPr>
        <sz val="8"/>
        <rFont val="Times New Roman"/>
        <charset val="134"/>
      </rPr>
      <t xml:space="preserve">
11</t>
    </r>
    <r>
      <rPr>
        <sz val="8"/>
        <rFont val="仿宋_GB2312"/>
        <charset val="134"/>
      </rPr>
      <t>自体组织移植</t>
    </r>
  </si>
  <si>
    <t>016200000260001T</t>
  </si>
  <si>
    <r>
      <rPr>
        <sz val="8"/>
        <rFont val="仿宋_GB2312"/>
        <charset val="134"/>
      </rPr>
      <t>隆鼻费</t>
    </r>
    <r>
      <rPr>
        <sz val="8"/>
        <rFont val="Times New Roman"/>
        <charset val="134"/>
      </rPr>
      <t>-</t>
    </r>
    <r>
      <rPr>
        <sz val="8"/>
        <rFont val="仿宋_GB2312"/>
        <charset val="134"/>
      </rPr>
      <t>再次手术（加收）</t>
    </r>
  </si>
  <si>
    <t>016200000260011T</t>
  </si>
  <si>
    <r>
      <rPr>
        <sz val="8"/>
        <rFont val="仿宋_GB2312"/>
        <charset val="134"/>
      </rPr>
      <t>隆鼻费</t>
    </r>
    <r>
      <rPr>
        <sz val="8"/>
        <rFont val="Times New Roman"/>
        <charset val="134"/>
      </rPr>
      <t>-</t>
    </r>
    <r>
      <rPr>
        <sz val="8"/>
        <rFont val="仿宋_GB2312"/>
        <charset val="134"/>
      </rPr>
      <t>自体组织移植（加收）</t>
    </r>
  </si>
  <si>
    <t>016200000270000T</t>
  </si>
  <si>
    <t>鼻再造费</t>
  </si>
  <si>
    <t>通过整形手术方式进行部分或全部鼻再造，满足患者需求。</t>
  </si>
  <si>
    <r>
      <rPr>
        <sz val="8"/>
        <rFont val="Times New Roman"/>
        <charset val="134"/>
      </rPr>
      <t>01</t>
    </r>
    <r>
      <rPr>
        <sz val="8"/>
        <rFont val="仿宋_GB2312"/>
        <charset val="134"/>
      </rPr>
      <t>自体组织移植</t>
    </r>
  </si>
  <si>
    <t>016200000270001T</t>
  </si>
  <si>
    <r>
      <rPr>
        <sz val="8"/>
        <rFont val="仿宋_GB2312"/>
        <charset val="134"/>
      </rPr>
      <t>鼻再造费</t>
    </r>
    <r>
      <rPr>
        <sz val="8"/>
        <rFont val="Times New Roman"/>
        <charset val="134"/>
      </rPr>
      <t>-</t>
    </r>
    <r>
      <rPr>
        <sz val="8"/>
        <rFont val="仿宋_GB2312"/>
        <charset val="134"/>
      </rPr>
      <t>自体组织移植（加收）</t>
    </r>
  </si>
  <si>
    <t>016200000280000T</t>
  </si>
  <si>
    <t>鼻翼整形费</t>
  </si>
  <si>
    <t>通过整形手术方式修整鼻翼，满足患者需求。</t>
  </si>
  <si>
    <r>
      <rPr>
        <sz val="8"/>
        <rFont val="Times New Roman"/>
        <charset val="134"/>
      </rPr>
      <t>01</t>
    </r>
    <r>
      <rPr>
        <sz val="8"/>
        <rFont val="仿宋_GB2312"/>
        <charset val="134"/>
      </rPr>
      <t>鼻槛整形</t>
    </r>
  </si>
  <si>
    <t>016200000280001T</t>
  </si>
  <si>
    <r>
      <rPr>
        <sz val="8"/>
        <rFont val="仿宋_GB2312"/>
        <charset val="134"/>
      </rPr>
      <t>鼻翼整形费</t>
    </r>
    <r>
      <rPr>
        <sz val="8"/>
        <rFont val="Times New Roman"/>
        <charset val="134"/>
      </rPr>
      <t>-</t>
    </r>
    <r>
      <rPr>
        <sz val="8"/>
        <rFont val="仿宋_GB2312"/>
        <charset val="134"/>
      </rPr>
      <t>再次手术（加收）</t>
    </r>
  </si>
  <si>
    <t>016200000280011T</t>
  </si>
  <si>
    <r>
      <rPr>
        <sz val="8"/>
        <rFont val="仿宋_GB2312"/>
        <charset val="134"/>
      </rPr>
      <t>鼻翼整形费</t>
    </r>
    <r>
      <rPr>
        <sz val="8"/>
        <rFont val="Times New Roman"/>
        <charset val="134"/>
      </rPr>
      <t>-</t>
    </r>
    <r>
      <rPr>
        <sz val="8"/>
        <rFont val="仿宋_GB2312"/>
        <charset val="134"/>
      </rPr>
      <t>自体组织移植（加收）</t>
    </r>
  </si>
  <si>
    <t>016200000280100T</t>
  </si>
  <si>
    <r>
      <rPr>
        <sz val="8"/>
        <rFont val="仿宋_GB2312"/>
        <charset val="134"/>
      </rPr>
      <t>鼻翼整形费</t>
    </r>
    <r>
      <rPr>
        <sz val="8"/>
        <rFont val="Times New Roman"/>
        <charset val="134"/>
      </rPr>
      <t>-</t>
    </r>
    <r>
      <rPr>
        <sz val="8"/>
        <rFont val="仿宋_GB2312"/>
        <charset val="134"/>
      </rPr>
      <t>鼻槛整形（扩展）</t>
    </r>
  </si>
  <si>
    <t>016200000290000T</t>
  </si>
  <si>
    <t>鼻尖整形费</t>
  </si>
  <si>
    <t>通过整形手术方式在鼻尖位置填充移植物或改变鼻尖形态，满足患者需求。</t>
  </si>
  <si>
    <t>016200000290001T</t>
  </si>
  <si>
    <r>
      <rPr>
        <sz val="8"/>
        <rFont val="仿宋_GB2312"/>
        <charset val="134"/>
      </rPr>
      <t>鼻尖整形费</t>
    </r>
    <r>
      <rPr>
        <sz val="8"/>
        <rFont val="Times New Roman"/>
        <charset val="134"/>
      </rPr>
      <t>-</t>
    </r>
    <r>
      <rPr>
        <sz val="8"/>
        <rFont val="仿宋_GB2312"/>
        <charset val="134"/>
      </rPr>
      <t>再次手术（加收）</t>
    </r>
  </si>
  <si>
    <t>016200000290011T</t>
  </si>
  <si>
    <r>
      <rPr>
        <sz val="8"/>
        <rFont val="仿宋_GB2312"/>
        <charset val="134"/>
      </rPr>
      <t>鼻尖整形费</t>
    </r>
    <r>
      <rPr>
        <sz val="8"/>
        <rFont val="Times New Roman"/>
        <charset val="134"/>
      </rPr>
      <t>-</t>
    </r>
    <r>
      <rPr>
        <sz val="8"/>
        <rFont val="仿宋_GB2312"/>
        <charset val="134"/>
      </rPr>
      <t>自体组织移植（加收）</t>
    </r>
  </si>
  <si>
    <t>016200000300000T</t>
  </si>
  <si>
    <t>鼻骨整形费</t>
  </si>
  <si>
    <t>通过整形手术方式改变鼻骨、上颌骨额突位置的形态，满足患者需求。</t>
  </si>
  <si>
    <t>016200000310000T</t>
  </si>
  <si>
    <t>鼻中隔整形费</t>
  </si>
  <si>
    <t>通过整形手术方式改善鼻中隔形态及位置，满足患者需求。</t>
  </si>
  <si>
    <t>016200000320000T</t>
  </si>
  <si>
    <t>鼻孔整形费</t>
  </si>
  <si>
    <t>通过整形手术方式调整鼻孔形态，满足患者需求。</t>
  </si>
  <si>
    <t>016200000320001T</t>
  </si>
  <si>
    <r>
      <rPr>
        <sz val="8"/>
        <rFont val="仿宋_GB2312"/>
        <charset val="134"/>
      </rPr>
      <t>鼻孔整形费</t>
    </r>
    <r>
      <rPr>
        <sz val="8"/>
        <rFont val="Times New Roman"/>
        <charset val="134"/>
      </rPr>
      <t>-</t>
    </r>
    <r>
      <rPr>
        <sz val="8"/>
        <rFont val="仿宋_GB2312"/>
        <charset val="134"/>
      </rPr>
      <t>再次手术（加收）</t>
    </r>
  </si>
  <si>
    <t>016200000330000T</t>
  </si>
  <si>
    <t>鼻底基整形费</t>
  </si>
  <si>
    <t>通过整形手术方式填充自体或异体组织矫正鼻基底形态，满足患者需求。</t>
  </si>
  <si>
    <t>016200000330001T</t>
  </si>
  <si>
    <r>
      <rPr>
        <sz val="8"/>
        <rFont val="仿宋_GB2312"/>
        <charset val="134"/>
      </rPr>
      <t>鼻底基整形费</t>
    </r>
    <r>
      <rPr>
        <sz val="8"/>
        <rFont val="Times New Roman"/>
        <charset val="134"/>
      </rPr>
      <t>-</t>
    </r>
    <r>
      <rPr>
        <sz val="8"/>
        <rFont val="仿宋_GB2312"/>
        <charset val="134"/>
      </rPr>
      <t>自体组织移植（加收）</t>
    </r>
  </si>
  <si>
    <t>016200000340000T</t>
  </si>
  <si>
    <t>红唇整形费</t>
  </si>
  <si>
    <t>通过整形手术方式整体改善红唇形态，满足患者需求。</t>
  </si>
  <si>
    <r>
      <rPr>
        <sz val="8"/>
        <rFont val="Times New Roman"/>
        <charset val="134"/>
      </rPr>
      <t>01</t>
    </r>
    <r>
      <rPr>
        <sz val="8"/>
        <rFont val="仿宋_GB2312"/>
        <charset val="134"/>
      </rPr>
      <t>再次手术</t>
    </r>
    <r>
      <rPr>
        <sz val="8"/>
        <rFont val="Times New Roman"/>
        <charset val="134"/>
      </rPr>
      <t xml:space="preserve">
11</t>
    </r>
    <r>
      <rPr>
        <sz val="8"/>
        <rFont val="仿宋_GB2312"/>
        <charset val="134"/>
      </rPr>
      <t>口轮匝肌重建</t>
    </r>
    <r>
      <rPr>
        <sz val="8"/>
        <rFont val="Times New Roman"/>
        <charset val="134"/>
      </rPr>
      <t xml:space="preserve">
21</t>
    </r>
    <r>
      <rPr>
        <sz val="8"/>
        <rFont val="仿宋_GB2312"/>
        <charset val="134"/>
      </rPr>
      <t>红唇精细结构形态调整</t>
    </r>
  </si>
  <si>
    <t>部位</t>
  </si>
  <si>
    <t>上下唇可分别计价收费。</t>
  </si>
  <si>
    <t>016200000340001T</t>
  </si>
  <si>
    <r>
      <rPr>
        <sz val="8"/>
        <rFont val="仿宋_GB2312"/>
        <charset val="134"/>
      </rPr>
      <t>红唇整形费</t>
    </r>
    <r>
      <rPr>
        <sz val="8"/>
        <rFont val="Times New Roman"/>
        <charset val="134"/>
      </rPr>
      <t>-</t>
    </r>
    <r>
      <rPr>
        <sz val="8"/>
        <rFont val="仿宋_GB2312"/>
        <charset val="134"/>
      </rPr>
      <t>再次手术（加收）</t>
    </r>
  </si>
  <si>
    <t>016200000340011T</t>
  </si>
  <si>
    <r>
      <rPr>
        <sz val="8"/>
        <rFont val="仿宋_GB2312"/>
        <charset val="134"/>
      </rPr>
      <t>红唇整形费</t>
    </r>
    <r>
      <rPr>
        <sz val="8"/>
        <rFont val="Times New Roman"/>
        <charset val="134"/>
      </rPr>
      <t>-</t>
    </r>
    <r>
      <rPr>
        <sz val="8"/>
        <rFont val="仿宋_GB2312"/>
        <charset val="134"/>
      </rPr>
      <t>口轮匝肌重建（加收）</t>
    </r>
  </si>
  <si>
    <t>016200000340021T</t>
  </si>
  <si>
    <r>
      <rPr>
        <sz val="8"/>
        <rFont val="仿宋_GB2312"/>
        <charset val="134"/>
      </rPr>
      <t>红唇整形费</t>
    </r>
    <r>
      <rPr>
        <sz val="8"/>
        <rFont val="Times New Roman"/>
        <charset val="134"/>
      </rPr>
      <t>-</t>
    </r>
    <r>
      <rPr>
        <sz val="8"/>
        <rFont val="仿宋_GB2312"/>
        <charset val="134"/>
      </rPr>
      <t>红唇精细结构形态调整（加收）</t>
    </r>
  </si>
  <si>
    <t>016200000350000T</t>
  </si>
  <si>
    <t>唇珠整形费</t>
  </si>
  <si>
    <t>通过整形手术方式改善唇珠形态，满足患者需求。</t>
  </si>
  <si>
    <t>016200000350001T</t>
  </si>
  <si>
    <r>
      <rPr>
        <sz val="8"/>
        <rFont val="仿宋_GB2312"/>
        <charset val="134"/>
      </rPr>
      <t>唇珠整形费</t>
    </r>
    <r>
      <rPr>
        <sz val="8"/>
        <rFont val="Times New Roman"/>
        <charset val="134"/>
      </rPr>
      <t>-</t>
    </r>
    <r>
      <rPr>
        <sz val="8"/>
        <rFont val="仿宋_GB2312"/>
        <charset val="134"/>
      </rPr>
      <t>再次手术（加收）</t>
    </r>
  </si>
  <si>
    <t>016200000360000T</t>
  </si>
  <si>
    <t>人中整形费</t>
  </si>
  <si>
    <t>通过整形手术方式改善人中外观形态，满足患者需求。</t>
  </si>
  <si>
    <r>
      <rPr>
        <sz val="8"/>
        <rFont val="Times New Roman"/>
        <charset val="134"/>
      </rPr>
      <t>01</t>
    </r>
    <r>
      <rPr>
        <sz val="8"/>
        <rFont val="仿宋_GB2312"/>
        <charset val="134"/>
      </rPr>
      <t>再次手术</t>
    </r>
    <r>
      <rPr>
        <sz val="8"/>
        <rFont val="Times New Roman"/>
        <charset val="134"/>
      </rPr>
      <t xml:space="preserve">
11</t>
    </r>
    <r>
      <rPr>
        <sz val="8"/>
        <rFont val="仿宋_GB2312"/>
        <charset val="134"/>
      </rPr>
      <t>口轮匝肌重建</t>
    </r>
  </si>
  <si>
    <t>016200000360001T</t>
  </si>
  <si>
    <r>
      <rPr>
        <sz val="8"/>
        <rFont val="仿宋_GB2312"/>
        <charset val="134"/>
      </rPr>
      <t>人中整形费</t>
    </r>
    <r>
      <rPr>
        <sz val="8"/>
        <rFont val="Times New Roman"/>
        <charset val="134"/>
      </rPr>
      <t>-</t>
    </r>
    <r>
      <rPr>
        <sz val="8"/>
        <rFont val="仿宋_GB2312"/>
        <charset val="134"/>
      </rPr>
      <t>再次手术（加收）</t>
    </r>
  </si>
  <si>
    <t>016200000360011T</t>
  </si>
  <si>
    <r>
      <rPr>
        <sz val="8"/>
        <rFont val="仿宋_GB2312"/>
        <charset val="134"/>
      </rPr>
      <t>人中整形费</t>
    </r>
    <r>
      <rPr>
        <sz val="8"/>
        <rFont val="Times New Roman"/>
        <charset val="134"/>
      </rPr>
      <t>-</t>
    </r>
    <r>
      <rPr>
        <sz val="8"/>
        <rFont val="仿宋_GB2312"/>
        <charset val="134"/>
      </rPr>
      <t>口轮匝肌重建（加收）</t>
    </r>
  </si>
  <si>
    <t>016200000370000T</t>
  </si>
  <si>
    <t>口角整形费</t>
  </si>
  <si>
    <t>通过整形手术方式改善口角外观形态，满足患者需求。</t>
  </si>
  <si>
    <t>016200000370001T</t>
  </si>
  <si>
    <r>
      <rPr>
        <sz val="8"/>
        <rFont val="仿宋_GB2312"/>
        <charset val="134"/>
      </rPr>
      <t>口角整形费</t>
    </r>
    <r>
      <rPr>
        <sz val="8"/>
        <rFont val="Times New Roman"/>
        <charset val="134"/>
      </rPr>
      <t>-</t>
    </r>
    <r>
      <rPr>
        <sz val="8"/>
        <rFont val="仿宋_GB2312"/>
        <charset val="134"/>
      </rPr>
      <t>再次手术（加收）</t>
    </r>
  </si>
  <si>
    <t>016200000370011T</t>
  </si>
  <si>
    <r>
      <rPr>
        <sz val="8"/>
        <rFont val="仿宋_GB2312"/>
        <charset val="134"/>
      </rPr>
      <t>口角整形费</t>
    </r>
    <r>
      <rPr>
        <sz val="8"/>
        <rFont val="Times New Roman"/>
        <charset val="134"/>
      </rPr>
      <t>-</t>
    </r>
    <r>
      <rPr>
        <sz val="8"/>
        <rFont val="仿宋_GB2312"/>
        <charset val="134"/>
      </rPr>
      <t>口轮匝肌重建（加收）</t>
    </r>
  </si>
  <si>
    <t>016200000380000T</t>
  </si>
  <si>
    <t>唇部继发畸形整形费</t>
  </si>
  <si>
    <t>通过整形手术方式进行唇部皮肤形态调整，满足患者需求。</t>
  </si>
  <si>
    <r>
      <rPr>
        <sz val="8"/>
        <rFont val="Times New Roman"/>
        <charset val="134"/>
      </rPr>
      <t>01</t>
    </r>
    <r>
      <rPr>
        <sz val="8"/>
        <rFont val="仿宋_GB2312"/>
        <charset val="134"/>
      </rPr>
      <t>唇部肌肉形态调整</t>
    </r>
  </si>
  <si>
    <t>016200000380001T</t>
  </si>
  <si>
    <r>
      <rPr>
        <sz val="8"/>
        <rFont val="仿宋_GB2312"/>
        <charset val="134"/>
      </rPr>
      <t>唇部继发畸形整形费</t>
    </r>
    <r>
      <rPr>
        <sz val="8"/>
        <rFont val="Times New Roman"/>
        <charset val="134"/>
      </rPr>
      <t>-</t>
    </r>
    <r>
      <rPr>
        <sz val="8"/>
        <rFont val="仿宋_GB2312"/>
        <charset val="134"/>
      </rPr>
      <t>唇部肌肉形态调整（加收）</t>
    </r>
  </si>
  <si>
    <t>016200000390000T</t>
  </si>
  <si>
    <t>下颌截骨整形费</t>
  </si>
  <si>
    <t>通过整形截骨手术方式改善患者下颌骨轮廓形态，满足患者需求。</t>
  </si>
  <si>
    <r>
      <rPr>
        <sz val="8"/>
        <rFont val="Times New Roman"/>
        <charset val="134"/>
      </rPr>
      <t>01</t>
    </r>
    <r>
      <rPr>
        <sz val="8"/>
        <rFont val="仿宋_GB2312"/>
        <charset val="134"/>
      </rPr>
      <t>再次手术</t>
    </r>
    <r>
      <rPr>
        <sz val="8"/>
        <rFont val="Times New Roman"/>
        <charset val="134"/>
      </rPr>
      <t xml:space="preserve">
11</t>
    </r>
    <r>
      <rPr>
        <sz val="8"/>
        <rFont val="仿宋_GB2312"/>
        <charset val="134"/>
      </rPr>
      <t>长弧形截骨</t>
    </r>
  </si>
  <si>
    <r>
      <rPr>
        <sz val="8"/>
        <rFont val="Times New Roman"/>
        <charset val="134"/>
      </rPr>
      <t>01</t>
    </r>
    <r>
      <rPr>
        <sz val="8"/>
        <rFont val="仿宋_GB2312"/>
        <charset val="134"/>
      </rPr>
      <t>上颌截骨整形</t>
    </r>
  </si>
  <si>
    <t>016200000390001T</t>
  </si>
  <si>
    <r>
      <rPr>
        <sz val="8"/>
        <rFont val="仿宋_GB2312"/>
        <charset val="134"/>
      </rPr>
      <t>下颌截骨整形费</t>
    </r>
    <r>
      <rPr>
        <sz val="8"/>
        <rFont val="Times New Roman"/>
        <charset val="134"/>
      </rPr>
      <t>-</t>
    </r>
    <r>
      <rPr>
        <sz val="8"/>
        <rFont val="仿宋_GB2312"/>
        <charset val="134"/>
      </rPr>
      <t>再次手术（加收）</t>
    </r>
  </si>
  <si>
    <t>016200000390011T</t>
  </si>
  <si>
    <r>
      <rPr>
        <sz val="8"/>
        <rFont val="仿宋_GB2312"/>
        <charset val="134"/>
      </rPr>
      <t>下颌截骨整形费</t>
    </r>
    <r>
      <rPr>
        <sz val="8"/>
        <rFont val="Times New Roman"/>
        <charset val="134"/>
      </rPr>
      <t>-</t>
    </r>
    <r>
      <rPr>
        <sz val="8"/>
        <rFont val="仿宋_GB2312"/>
        <charset val="134"/>
      </rPr>
      <t>长弧形截骨（加收）</t>
    </r>
  </si>
  <si>
    <t>016200000390100T</t>
  </si>
  <si>
    <r>
      <rPr>
        <sz val="8"/>
        <rFont val="仿宋_GB2312"/>
        <charset val="134"/>
      </rPr>
      <t>下颌截骨整形费</t>
    </r>
    <r>
      <rPr>
        <sz val="8"/>
        <rFont val="Times New Roman"/>
        <charset val="134"/>
      </rPr>
      <t>-</t>
    </r>
    <r>
      <rPr>
        <sz val="8"/>
        <rFont val="仿宋_GB2312"/>
        <charset val="134"/>
      </rPr>
      <t>上颌截骨整形（扩展）</t>
    </r>
  </si>
  <si>
    <t>016200000400000T</t>
  </si>
  <si>
    <t>颏部轮廓整形费</t>
  </si>
  <si>
    <t>通过整形手术方式修整颏部轮廓，满足患者需求。</t>
  </si>
  <si>
    <r>
      <rPr>
        <sz val="8"/>
        <rFont val="Times New Roman"/>
        <charset val="134"/>
      </rPr>
      <t>01</t>
    </r>
    <r>
      <rPr>
        <sz val="8"/>
        <rFont val="仿宋_GB2312"/>
        <charset val="134"/>
      </rPr>
      <t>再次手术</t>
    </r>
    <r>
      <rPr>
        <sz val="8"/>
        <rFont val="Times New Roman"/>
        <charset val="134"/>
      </rPr>
      <t xml:space="preserve">
11</t>
    </r>
    <r>
      <rPr>
        <sz val="8"/>
        <rFont val="仿宋_GB2312"/>
        <charset val="134"/>
      </rPr>
      <t>自体骨移植</t>
    </r>
    <r>
      <rPr>
        <sz val="8"/>
        <rFont val="Times New Roman"/>
        <charset val="134"/>
      </rPr>
      <t xml:space="preserve">
21</t>
    </r>
    <r>
      <rPr>
        <sz val="8"/>
        <rFont val="仿宋_GB2312"/>
        <charset val="134"/>
      </rPr>
      <t>复杂截骨</t>
    </r>
  </si>
  <si>
    <r>
      <rPr>
        <sz val="8"/>
        <rFont val="仿宋_GB2312"/>
        <charset val="134"/>
      </rPr>
      <t>本项目中的</t>
    </r>
    <r>
      <rPr>
        <sz val="8"/>
        <rFont val="Times New Roman"/>
        <charset val="134"/>
      </rPr>
      <t>“</t>
    </r>
    <r>
      <rPr>
        <sz val="8"/>
        <rFont val="仿宋_GB2312"/>
        <charset val="134"/>
      </rPr>
      <t>复杂截骨</t>
    </r>
    <r>
      <rPr>
        <sz val="8"/>
        <rFont val="Times New Roman"/>
        <charset val="134"/>
      </rPr>
      <t>”</t>
    </r>
    <r>
      <rPr>
        <sz val="8"/>
        <rFont val="仿宋_GB2312"/>
        <charset val="134"/>
      </rPr>
      <t>指：抽屉截骨、阶梯截骨、楔形截骨、</t>
    </r>
    <r>
      <rPr>
        <sz val="8"/>
        <rFont val="Times New Roman"/>
        <charset val="134"/>
      </rPr>
      <t>U</t>
    </r>
    <r>
      <rPr>
        <sz val="8"/>
        <rFont val="仿宋_GB2312"/>
        <charset val="134"/>
      </rPr>
      <t>型截骨。</t>
    </r>
  </si>
  <si>
    <t>016200000400001T</t>
  </si>
  <si>
    <r>
      <rPr>
        <sz val="8"/>
        <rFont val="仿宋_GB2312"/>
        <charset val="134"/>
      </rPr>
      <t>颏部轮廓整形费</t>
    </r>
    <r>
      <rPr>
        <sz val="8"/>
        <rFont val="Times New Roman"/>
        <charset val="134"/>
      </rPr>
      <t>-</t>
    </r>
    <r>
      <rPr>
        <sz val="8"/>
        <rFont val="仿宋_GB2312"/>
        <charset val="134"/>
      </rPr>
      <t>再次手术（加收）</t>
    </r>
  </si>
  <si>
    <t>016200000400011T</t>
  </si>
  <si>
    <r>
      <rPr>
        <sz val="8"/>
        <rFont val="仿宋_GB2312"/>
        <charset val="134"/>
      </rPr>
      <t>颏部轮廓整形费</t>
    </r>
    <r>
      <rPr>
        <sz val="8"/>
        <rFont val="Times New Roman"/>
        <charset val="134"/>
      </rPr>
      <t>-</t>
    </r>
    <r>
      <rPr>
        <sz val="8"/>
        <rFont val="仿宋_GB2312"/>
        <charset val="134"/>
      </rPr>
      <t>自体骨移植（加收）</t>
    </r>
  </si>
  <si>
    <t>016200000400021T</t>
  </si>
  <si>
    <r>
      <rPr>
        <sz val="8"/>
        <rFont val="仿宋_GB2312"/>
        <charset val="134"/>
      </rPr>
      <t>颏部轮廓整形费</t>
    </r>
    <r>
      <rPr>
        <sz val="8"/>
        <rFont val="Times New Roman"/>
        <charset val="134"/>
      </rPr>
      <t>-</t>
    </r>
    <r>
      <rPr>
        <sz val="8"/>
        <rFont val="仿宋_GB2312"/>
        <charset val="134"/>
      </rPr>
      <t>复杂截骨（加收）</t>
    </r>
  </si>
  <si>
    <t>016200000410000T</t>
  </si>
  <si>
    <t>颌下腺摘除整形费</t>
  </si>
  <si>
    <t>通过整形手术方式改善患者颌下腺处外观形态，满足患者需求。</t>
  </si>
  <si>
    <t>所定价格涵盖手术计划、术区准备、消毒、切开、摘除、止血、缝合等步骤所需人力资源和基本物质资源消耗。</t>
  </si>
  <si>
    <t>016200000420000T</t>
  </si>
  <si>
    <t>颊脂肪垫整形费</t>
  </si>
  <si>
    <t>通过整形手术方式改善患者颊部体积形态，满足患者需求。</t>
  </si>
  <si>
    <t>016200000430000T</t>
  </si>
  <si>
    <t>颅颌面骨延长器植入费</t>
  </si>
  <si>
    <t>通过整形手术方式植入颅颌面骨延长器，改善面部不对称。</t>
  </si>
  <si>
    <t>所定价格涵盖手术计划、术区准备、消毒、切开、植入、缝合、处理用物等步骤所需的人力资源和基本物资消耗。</t>
  </si>
  <si>
    <r>
      <rPr>
        <sz val="8"/>
        <rFont val="Times New Roman"/>
        <charset val="134"/>
      </rPr>
      <t>01</t>
    </r>
    <r>
      <rPr>
        <sz val="8"/>
        <rFont val="仿宋_GB2312"/>
        <charset val="134"/>
      </rPr>
      <t>颅颌面骨延长器取出</t>
    </r>
  </si>
  <si>
    <t>016200000430100T</t>
  </si>
  <si>
    <r>
      <rPr>
        <sz val="8"/>
        <rFont val="仿宋_GB2312"/>
        <charset val="134"/>
      </rPr>
      <t>颅颌面骨延长器植入费</t>
    </r>
    <r>
      <rPr>
        <sz val="8"/>
        <rFont val="Times New Roman"/>
        <charset val="134"/>
      </rPr>
      <t>-</t>
    </r>
    <r>
      <rPr>
        <sz val="8"/>
        <rFont val="仿宋_GB2312"/>
        <charset val="134"/>
      </rPr>
      <t>颅颌面骨延长器取出（扩展）</t>
    </r>
  </si>
  <si>
    <r>
      <rPr>
        <sz val="8"/>
        <rFont val="仿宋_GB2312"/>
        <charset val="134"/>
      </rPr>
      <t>减收</t>
    </r>
    <r>
      <rPr>
        <sz val="8"/>
        <rFont val="Times New Roman"/>
        <charset val="134"/>
      </rPr>
      <t>20%</t>
    </r>
  </si>
  <si>
    <t>016200000440000T</t>
  </si>
  <si>
    <t>颧骨轮廓整形费</t>
  </si>
  <si>
    <t>通过整形手术方式改善颧骨轮廓形态，满足患者需求。</t>
  </si>
  <si>
    <t>所定价格涵盖手术计划、术区准备、消毒、切开、修整、缝合、止血、处理用物等步骤所需的人力资源和基本物资消耗。</t>
  </si>
  <si>
    <r>
      <rPr>
        <sz val="8"/>
        <rFont val="Times New Roman"/>
        <charset val="134"/>
      </rPr>
      <t>01</t>
    </r>
    <r>
      <rPr>
        <sz val="8"/>
        <rFont val="仿宋_GB2312"/>
        <charset val="134"/>
      </rPr>
      <t>颧弓轮廓整形</t>
    </r>
    <r>
      <rPr>
        <sz val="8"/>
        <rFont val="Times New Roman"/>
        <charset val="134"/>
      </rPr>
      <t xml:space="preserve"> 
11</t>
    </r>
    <r>
      <rPr>
        <sz val="8"/>
        <rFont val="仿宋_GB2312"/>
        <charset val="134"/>
      </rPr>
      <t>上颌轮廓整形</t>
    </r>
  </si>
  <si>
    <t>016200000440001T</t>
  </si>
  <si>
    <r>
      <rPr>
        <sz val="8"/>
        <rFont val="仿宋_GB2312"/>
        <charset val="134"/>
      </rPr>
      <t>颧骨轮廓整形费</t>
    </r>
    <r>
      <rPr>
        <sz val="8"/>
        <rFont val="Times New Roman"/>
        <charset val="134"/>
      </rPr>
      <t>-</t>
    </r>
    <r>
      <rPr>
        <sz val="8"/>
        <rFont val="仿宋_GB2312"/>
        <charset val="134"/>
      </rPr>
      <t>再次手术（加收）</t>
    </r>
  </si>
  <si>
    <t>016200000440100T</t>
  </si>
  <si>
    <r>
      <rPr>
        <sz val="8"/>
        <rFont val="仿宋_GB2312"/>
        <charset val="134"/>
      </rPr>
      <t>颧骨轮廓整形费</t>
    </r>
    <r>
      <rPr>
        <sz val="8"/>
        <rFont val="Times New Roman"/>
        <charset val="134"/>
      </rPr>
      <t>-</t>
    </r>
    <r>
      <rPr>
        <sz val="8"/>
        <rFont val="仿宋_GB2312"/>
        <charset val="134"/>
      </rPr>
      <t>颧弓轮廓整形</t>
    </r>
    <r>
      <rPr>
        <sz val="8"/>
        <rFont val="Times New Roman"/>
        <charset val="134"/>
      </rPr>
      <t xml:space="preserve"> </t>
    </r>
    <r>
      <rPr>
        <sz val="8"/>
        <rFont val="仿宋_GB2312"/>
        <charset val="134"/>
      </rPr>
      <t>（扩展）</t>
    </r>
  </si>
  <si>
    <t>016200000441100T</t>
  </si>
  <si>
    <r>
      <rPr>
        <sz val="8"/>
        <rFont val="仿宋_GB2312"/>
        <charset val="134"/>
      </rPr>
      <t>颧骨轮廓整形费</t>
    </r>
    <r>
      <rPr>
        <sz val="8"/>
        <rFont val="Times New Roman"/>
        <charset val="134"/>
      </rPr>
      <t>-</t>
    </r>
    <r>
      <rPr>
        <sz val="8"/>
        <rFont val="仿宋_GB2312"/>
        <charset val="134"/>
      </rPr>
      <t>上颌轮廓整形（扩展）</t>
    </r>
  </si>
  <si>
    <t>016200000450000T</t>
  </si>
  <si>
    <t>面突截骨整形费</t>
  </si>
  <si>
    <t>通过整形手术方式修正患者咬合关系并改善外观形态，满足患者需求。</t>
  </si>
  <si>
    <t>所定价格涵盖手术计划、术区准备、消毒、切开、修整、缝合、处理用物等步骤所需的人力资源和基本物资消耗。</t>
  </si>
  <si>
    <r>
      <rPr>
        <sz val="8"/>
        <rFont val="Times New Roman"/>
        <charset val="134"/>
      </rPr>
      <t>01</t>
    </r>
    <r>
      <rPr>
        <sz val="8"/>
        <rFont val="仿宋_GB2312"/>
        <charset val="134"/>
      </rPr>
      <t>根尖下截骨</t>
    </r>
  </si>
  <si>
    <r>
      <rPr>
        <sz val="8"/>
        <rFont val="仿宋_GB2312"/>
        <charset val="134"/>
      </rPr>
      <t>本项目中的</t>
    </r>
    <r>
      <rPr>
        <sz val="8"/>
        <rFont val="Times New Roman"/>
        <charset val="134"/>
      </rPr>
      <t>“</t>
    </r>
    <r>
      <rPr>
        <sz val="8"/>
        <rFont val="仿宋_GB2312"/>
        <charset val="134"/>
      </rPr>
      <t>部位</t>
    </r>
    <r>
      <rPr>
        <sz val="8"/>
        <rFont val="Times New Roman"/>
        <charset val="134"/>
      </rPr>
      <t>”</t>
    </r>
    <r>
      <rPr>
        <sz val="8"/>
        <rFont val="仿宋_GB2312"/>
        <charset val="134"/>
      </rPr>
      <t>指左侧上颌骨、右侧上颌骨、左侧下颌骨、右侧下颌骨，不同部位可分别计费。</t>
    </r>
  </si>
  <si>
    <t>016200000450001T</t>
  </si>
  <si>
    <r>
      <rPr>
        <sz val="8"/>
        <rFont val="仿宋_GB2312"/>
        <charset val="134"/>
      </rPr>
      <t>面突截骨整形费</t>
    </r>
    <r>
      <rPr>
        <sz val="8"/>
        <rFont val="Times New Roman"/>
        <charset val="134"/>
      </rPr>
      <t>-</t>
    </r>
    <r>
      <rPr>
        <sz val="8"/>
        <rFont val="仿宋_GB2312"/>
        <charset val="134"/>
      </rPr>
      <t>根尖下截骨（加收）</t>
    </r>
  </si>
  <si>
    <t>016200000460000T</t>
  </si>
  <si>
    <r>
      <rPr>
        <sz val="8"/>
        <rFont val="仿宋_GB2312"/>
        <charset val="134"/>
      </rPr>
      <t>颅颌面畸形修复费</t>
    </r>
    <r>
      <rPr>
        <sz val="8"/>
        <rFont val="Times New Roman"/>
        <charset val="134"/>
      </rPr>
      <t xml:space="preserve">
</t>
    </r>
    <r>
      <rPr>
        <sz val="8"/>
        <rFont val="仿宋_GB2312"/>
        <charset val="134"/>
      </rPr>
      <t>（常规）</t>
    </r>
  </si>
  <si>
    <t>通过整形手术方式整复畸形颅颌面，改善外观形态，满足患者需求。</t>
  </si>
  <si>
    <r>
      <rPr>
        <sz val="8"/>
        <rFont val="Times New Roman"/>
        <charset val="134"/>
      </rPr>
      <t>01</t>
    </r>
    <r>
      <rPr>
        <sz val="8"/>
        <rFont val="仿宋_GB2312"/>
        <charset val="134"/>
      </rPr>
      <t>自体骨移植</t>
    </r>
  </si>
  <si>
    <t>016200000460001T</t>
  </si>
  <si>
    <r>
      <rPr>
        <sz val="8"/>
        <rFont val="仿宋_GB2312"/>
        <charset val="134"/>
      </rPr>
      <t>颅颌面畸形修复费</t>
    </r>
    <r>
      <rPr>
        <sz val="8"/>
        <rFont val="Times New Roman"/>
        <charset val="134"/>
      </rPr>
      <t xml:space="preserve">
</t>
    </r>
    <r>
      <rPr>
        <sz val="8"/>
        <rFont val="仿宋_GB2312"/>
        <charset val="134"/>
      </rPr>
      <t>（常规）</t>
    </r>
    <r>
      <rPr>
        <sz val="8"/>
        <rFont val="Times New Roman"/>
        <charset val="134"/>
      </rPr>
      <t>-</t>
    </r>
    <r>
      <rPr>
        <sz val="8"/>
        <rFont val="仿宋_GB2312"/>
        <charset val="134"/>
      </rPr>
      <t>自体骨移植（加收）</t>
    </r>
  </si>
  <si>
    <t>016200000470000T</t>
  </si>
  <si>
    <r>
      <rPr>
        <sz val="8"/>
        <rFont val="仿宋_GB2312"/>
        <charset val="134"/>
      </rPr>
      <t>颅颌面畸形修复费</t>
    </r>
    <r>
      <rPr>
        <sz val="8"/>
        <rFont val="Times New Roman"/>
        <charset val="134"/>
      </rPr>
      <t xml:space="preserve">
</t>
    </r>
    <r>
      <rPr>
        <sz val="8"/>
        <rFont val="仿宋_GB2312"/>
        <charset val="134"/>
      </rPr>
      <t>（复杂）</t>
    </r>
  </si>
  <si>
    <t>通过整形手术方式整复复杂颅颌面畸形，改善外观形态，满足患者需求。</t>
  </si>
  <si>
    <r>
      <rPr>
        <sz val="8"/>
        <rFont val="仿宋_GB2312"/>
        <charset val="134"/>
      </rPr>
      <t>本项目中的</t>
    </r>
    <r>
      <rPr>
        <sz val="8"/>
        <rFont val="Times New Roman"/>
        <charset val="134"/>
      </rPr>
      <t>“</t>
    </r>
    <r>
      <rPr>
        <sz val="8"/>
        <rFont val="仿宋_GB2312"/>
        <charset val="134"/>
      </rPr>
      <t>复杂</t>
    </r>
    <r>
      <rPr>
        <sz val="8"/>
        <rFont val="Times New Roman"/>
        <charset val="134"/>
      </rPr>
      <t>”</t>
    </r>
    <r>
      <rPr>
        <sz val="8"/>
        <rFont val="仿宋_GB2312"/>
        <charset val="134"/>
      </rPr>
      <t>指涉及颅内、眶内侧壁等部位的颅颌面畸形。</t>
    </r>
  </si>
  <si>
    <t>016200000470001T</t>
  </si>
  <si>
    <r>
      <rPr>
        <sz val="8"/>
        <rFont val="仿宋_GB2312"/>
        <charset val="134"/>
      </rPr>
      <t>颅颌面畸形修复费</t>
    </r>
    <r>
      <rPr>
        <sz val="8"/>
        <rFont val="Times New Roman"/>
        <charset val="134"/>
      </rPr>
      <t xml:space="preserve">
</t>
    </r>
    <r>
      <rPr>
        <sz val="8"/>
        <rFont val="仿宋_GB2312"/>
        <charset val="134"/>
      </rPr>
      <t>（复杂）</t>
    </r>
    <r>
      <rPr>
        <sz val="8"/>
        <rFont val="Times New Roman"/>
        <charset val="134"/>
      </rPr>
      <t>-</t>
    </r>
    <r>
      <rPr>
        <sz val="8"/>
        <rFont val="仿宋_GB2312"/>
        <charset val="134"/>
      </rPr>
      <t>自体骨移植（加收）</t>
    </r>
  </si>
  <si>
    <t>016200000480000T</t>
  </si>
  <si>
    <t>颌面骨骨折修复成形费</t>
  </si>
  <si>
    <t>通过整形手术方式改善患者颌面骨折后的异常形态，满足患者需求。</t>
  </si>
  <si>
    <t>所定价格涵盖手术计划、术区准备、消毒、切开、修复、缝合、处理用物以及必要时置入内固定材料等步骤所需的人力资源和基本物资消耗。</t>
  </si>
  <si>
    <r>
      <rPr>
        <sz val="8"/>
        <rFont val="仿宋_GB2312"/>
        <charset val="134"/>
      </rPr>
      <t>本项目中的</t>
    </r>
    <r>
      <rPr>
        <sz val="8"/>
        <rFont val="Times New Roman"/>
        <charset val="134"/>
      </rPr>
      <t>“</t>
    </r>
    <r>
      <rPr>
        <sz val="8"/>
        <rFont val="仿宋_GB2312"/>
        <charset val="134"/>
      </rPr>
      <t>颌面骨</t>
    </r>
    <r>
      <rPr>
        <sz val="8"/>
        <rFont val="Times New Roman"/>
        <charset val="134"/>
      </rPr>
      <t>”</t>
    </r>
    <r>
      <rPr>
        <sz val="8"/>
        <rFont val="仿宋_GB2312"/>
        <charset val="134"/>
      </rPr>
      <t>包括：上颌骨、下颌骨、颧骨、颧弓骨、鼻骨、眶骨。</t>
    </r>
  </si>
  <si>
    <t>016200000480001T</t>
  </si>
  <si>
    <r>
      <rPr>
        <sz val="8"/>
        <rFont val="仿宋_GB2312"/>
        <charset val="134"/>
      </rPr>
      <t>颌面骨骨折修复成形费</t>
    </r>
    <r>
      <rPr>
        <sz val="8"/>
        <rFont val="Times New Roman"/>
        <charset val="134"/>
      </rPr>
      <t>-</t>
    </r>
    <r>
      <rPr>
        <sz val="8"/>
        <rFont val="仿宋_GB2312"/>
        <charset val="134"/>
      </rPr>
      <t>自体骨移植（加收）</t>
    </r>
  </si>
  <si>
    <t>016200000490000T</t>
  </si>
  <si>
    <t>颌面部内固定物取出费</t>
  </si>
  <si>
    <t>通过整形手术方式取出颅颌面内固定物，满足患者需求。</t>
  </si>
  <si>
    <t>所定价格涵盖手术计划、术区准备、消毒、切开、取出、缝合、处理用物等步骤所需的人力资源和基本物资消耗。</t>
  </si>
  <si>
    <t>套</t>
  </si>
  <si>
    <t>016200000500000T</t>
  </si>
  <si>
    <t>脂肪移植费</t>
  </si>
  <si>
    <t>通过各种方式移植脂肪及其衍生物，改善患者外观形态或功能。</t>
  </si>
  <si>
    <t>所定价格涵盖手术计划、术区准备、消毒、切开、脂肪处理、脂肪移植、缝合等步骤所需人力资源和基本物质资源消耗。</t>
  </si>
  <si>
    <r>
      <rPr>
        <sz val="8"/>
        <rFont val="仿宋_GB2312"/>
        <charset val="134"/>
      </rPr>
      <t>头面颈部以</t>
    </r>
    <r>
      <rPr>
        <sz val="8"/>
        <rFont val="Times New Roman"/>
        <charset val="134"/>
      </rPr>
      <t>2×2</t>
    </r>
    <r>
      <rPr>
        <sz val="8"/>
        <rFont val="仿宋_GB2312"/>
        <charset val="134"/>
      </rPr>
      <t>平方厘米为基础计价，躯干四肢以</t>
    </r>
    <r>
      <rPr>
        <sz val="8"/>
        <rFont val="Times New Roman"/>
        <charset val="134"/>
      </rPr>
      <t>3×3</t>
    </r>
    <r>
      <rPr>
        <sz val="8"/>
        <rFont val="仿宋_GB2312"/>
        <charset val="134"/>
      </rPr>
      <t>平方厘米为基础计价。</t>
    </r>
  </si>
  <si>
    <t>016200000500001T</t>
  </si>
  <si>
    <r>
      <rPr>
        <sz val="8"/>
        <rFont val="仿宋_GB2312"/>
        <charset val="134"/>
      </rPr>
      <t>脂肪移植费</t>
    </r>
    <r>
      <rPr>
        <sz val="8"/>
        <rFont val="Times New Roman"/>
        <charset val="134"/>
      </rPr>
      <t>-</t>
    </r>
    <r>
      <rPr>
        <sz val="8"/>
        <rFont val="仿宋_GB2312"/>
        <charset val="134"/>
      </rPr>
      <t>再次手术（加收）</t>
    </r>
  </si>
  <si>
    <t>016200000510000T</t>
  </si>
  <si>
    <t>颈部整形费</t>
  </si>
  <si>
    <t>通过整形手术方式改善患者颈部外观，满足患者需求。</t>
  </si>
  <si>
    <r>
      <rPr>
        <sz val="8"/>
        <rFont val="Times New Roman"/>
        <charset val="134"/>
      </rPr>
      <t>01</t>
    </r>
    <r>
      <rPr>
        <sz val="8"/>
        <rFont val="仿宋_GB2312"/>
        <charset val="134"/>
      </rPr>
      <t>再次手术</t>
    </r>
    <r>
      <rPr>
        <sz val="8"/>
        <rFont val="Times New Roman"/>
        <charset val="134"/>
      </rPr>
      <t xml:space="preserve">
11</t>
    </r>
    <r>
      <rPr>
        <sz val="8"/>
        <rFont val="仿宋_GB2312"/>
        <charset val="134"/>
      </rPr>
      <t>胸锁乳突肌上移</t>
    </r>
  </si>
  <si>
    <t>016200000510001T</t>
  </si>
  <si>
    <r>
      <rPr>
        <sz val="8"/>
        <rFont val="仿宋_GB2312"/>
        <charset val="134"/>
      </rPr>
      <t>颈部整形费</t>
    </r>
    <r>
      <rPr>
        <sz val="8"/>
        <rFont val="Times New Roman"/>
        <charset val="134"/>
      </rPr>
      <t>-</t>
    </r>
    <r>
      <rPr>
        <sz val="8"/>
        <rFont val="仿宋_GB2312"/>
        <charset val="134"/>
      </rPr>
      <t>再次手术（加收）</t>
    </r>
  </si>
  <si>
    <t>016200000510011T</t>
  </si>
  <si>
    <r>
      <rPr>
        <sz val="8"/>
        <rFont val="仿宋_GB2312"/>
        <charset val="134"/>
      </rPr>
      <t>颈部整形费</t>
    </r>
    <r>
      <rPr>
        <sz val="8"/>
        <rFont val="Times New Roman"/>
        <charset val="134"/>
      </rPr>
      <t>-</t>
    </r>
    <r>
      <rPr>
        <sz val="8"/>
        <rFont val="仿宋_GB2312"/>
        <charset val="134"/>
      </rPr>
      <t>胸锁乳突肌上移（加收）</t>
    </r>
  </si>
  <si>
    <t>016200000520000T</t>
  </si>
  <si>
    <t>喉结整形费</t>
  </si>
  <si>
    <t>通过整形手术方式改善喉结整体外观，满足患者需求。</t>
  </si>
  <si>
    <t>所定价格涵盖手术计划、术区准备、消毒、切开、修整、止血、缝合等步骤所需人力资源和基本物质资源消耗。</t>
  </si>
  <si>
    <r>
      <rPr>
        <sz val="8"/>
        <rFont val="Times New Roman"/>
        <charset val="134"/>
      </rPr>
      <t xml:space="preserve">
01</t>
    </r>
    <r>
      <rPr>
        <sz val="8"/>
        <rFont val="仿宋_GB2312"/>
        <charset val="134"/>
      </rPr>
      <t>磨削</t>
    </r>
  </si>
  <si>
    <t>016200000520001T</t>
  </si>
  <si>
    <r>
      <rPr>
        <sz val="8"/>
        <rFont val="仿宋_GB2312"/>
        <charset val="134"/>
      </rPr>
      <t>喉结整形费</t>
    </r>
    <r>
      <rPr>
        <sz val="8"/>
        <rFont val="Times New Roman"/>
        <charset val="134"/>
      </rPr>
      <t>-</t>
    </r>
    <r>
      <rPr>
        <sz val="8"/>
        <rFont val="仿宋_GB2312"/>
        <charset val="134"/>
      </rPr>
      <t>磨削（加收）</t>
    </r>
  </si>
  <si>
    <t>016200000530000T</t>
  </si>
  <si>
    <t>腋臭切除费</t>
  </si>
  <si>
    <t>通过手术切除腋臭，改善患者腋臭情况，满足患者需求。</t>
  </si>
  <si>
    <t>所定价格涵盖手术计划、术区准备、消毒、切开、切除、缝合等步骤所需的人力资源及基本物质资源消耗。</t>
  </si>
  <si>
    <r>
      <rPr>
        <sz val="8"/>
        <rFont val="Times New Roman"/>
        <charset val="134"/>
      </rPr>
      <t>01</t>
    </r>
    <r>
      <rPr>
        <sz val="8"/>
        <rFont val="仿宋_GB2312"/>
        <charset val="134"/>
      </rPr>
      <t>再次手术</t>
    </r>
    <r>
      <rPr>
        <sz val="8"/>
        <rFont val="Times New Roman"/>
        <charset val="134"/>
      </rPr>
      <t xml:space="preserve">
11</t>
    </r>
    <r>
      <rPr>
        <sz val="8"/>
        <rFont val="仿宋_GB2312"/>
        <charset val="134"/>
      </rPr>
      <t>保留皮片大汗腺</t>
    </r>
  </si>
  <si>
    <t>016200000530001T</t>
  </si>
  <si>
    <r>
      <rPr>
        <sz val="8"/>
        <rFont val="仿宋_GB2312"/>
        <charset val="134"/>
      </rPr>
      <t>腋臭切除费</t>
    </r>
    <r>
      <rPr>
        <sz val="8"/>
        <rFont val="Times New Roman"/>
        <charset val="134"/>
      </rPr>
      <t>-</t>
    </r>
    <r>
      <rPr>
        <sz val="8"/>
        <rFont val="仿宋_GB2312"/>
        <charset val="134"/>
      </rPr>
      <t>再次手术（加收）</t>
    </r>
  </si>
  <si>
    <t>016200000530011T</t>
  </si>
  <si>
    <r>
      <rPr>
        <sz val="8"/>
        <rFont val="仿宋_GB2312"/>
        <charset val="134"/>
      </rPr>
      <t>腋臭切除费</t>
    </r>
    <r>
      <rPr>
        <sz val="8"/>
        <rFont val="Times New Roman"/>
        <charset val="134"/>
      </rPr>
      <t>-</t>
    </r>
    <r>
      <rPr>
        <sz val="8"/>
        <rFont val="仿宋_GB2312"/>
        <charset val="134"/>
      </rPr>
      <t>保留皮片大汗腺（加收）</t>
    </r>
  </si>
  <si>
    <t>016200000540000T</t>
  </si>
  <si>
    <t>上臂整形费</t>
  </si>
  <si>
    <t>通过整形手术方式改善患者上臂松弛，改善外观形态，满足患者需求。</t>
  </si>
  <si>
    <t>所定价格涵盖手术计划、术区准备、消毒、切开、修整、缝合等步骤所需人力资源和基本物质资源消耗。</t>
  </si>
  <si>
    <r>
      <rPr>
        <sz val="8"/>
        <rFont val="Times New Roman"/>
        <charset val="134"/>
      </rPr>
      <t>01</t>
    </r>
    <r>
      <rPr>
        <sz val="8"/>
        <rFont val="仿宋_GB2312"/>
        <charset val="134"/>
      </rPr>
      <t>联合腋窝松弛</t>
    </r>
    <r>
      <rPr>
        <sz val="8"/>
        <rFont val="Times New Roman"/>
        <charset val="134"/>
      </rPr>
      <t xml:space="preserve">
11</t>
    </r>
    <r>
      <rPr>
        <sz val="8"/>
        <rFont val="仿宋_GB2312"/>
        <charset val="134"/>
      </rPr>
      <t>联合侧胸壁松弛</t>
    </r>
  </si>
  <si>
    <t>016200000540001T</t>
  </si>
  <si>
    <r>
      <rPr>
        <sz val="8"/>
        <rFont val="仿宋_GB2312"/>
        <charset val="134"/>
      </rPr>
      <t>上臂整形费</t>
    </r>
    <r>
      <rPr>
        <sz val="8"/>
        <rFont val="Times New Roman"/>
        <charset val="134"/>
      </rPr>
      <t>-</t>
    </r>
    <r>
      <rPr>
        <sz val="8"/>
        <rFont val="仿宋_GB2312"/>
        <charset val="134"/>
      </rPr>
      <t>联合腋窝松弛（加收）</t>
    </r>
  </si>
  <si>
    <t>016200000540011T</t>
  </si>
  <si>
    <r>
      <rPr>
        <sz val="8"/>
        <rFont val="仿宋_GB2312"/>
        <charset val="134"/>
      </rPr>
      <t>上臂整形费</t>
    </r>
    <r>
      <rPr>
        <sz val="8"/>
        <rFont val="Times New Roman"/>
        <charset val="134"/>
      </rPr>
      <t>-</t>
    </r>
    <r>
      <rPr>
        <sz val="8"/>
        <rFont val="仿宋_GB2312"/>
        <charset val="134"/>
      </rPr>
      <t>联合侧胸壁松弛（加收）</t>
    </r>
  </si>
  <si>
    <t>016200000550000T</t>
  </si>
  <si>
    <t>腹壁整形费</t>
  </si>
  <si>
    <t>通过各种方式改善患者腹壁松弛，矫正患者腹部、脐部外观形态，满足患者需求。</t>
  </si>
  <si>
    <t>所定价格涵盖手术计划、术区准备、消毒、切开、切除、缝合、必要时放置补片及引流等步骤所需人力资源和基本物质资源消耗。</t>
  </si>
  <si>
    <r>
      <rPr>
        <sz val="8"/>
        <rFont val="Times New Roman"/>
        <charset val="134"/>
      </rPr>
      <t>01</t>
    </r>
    <r>
      <rPr>
        <sz val="8"/>
        <rFont val="仿宋_GB2312"/>
        <charset val="134"/>
      </rPr>
      <t>腹壁肌筋膜系统折叠</t>
    </r>
    <r>
      <rPr>
        <sz val="8"/>
        <rFont val="Times New Roman"/>
        <charset val="134"/>
      </rPr>
      <t xml:space="preserve">
11</t>
    </r>
    <r>
      <rPr>
        <sz val="8"/>
        <rFont val="仿宋_GB2312"/>
        <charset val="134"/>
      </rPr>
      <t>大范围腹壁整形</t>
    </r>
  </si>
  <si>
    <t>大范围腹壁整形指：整形范围超过腋中线或覆盖躯干环周。</t>
  </si>
  <si>
    <t>016200000550001T</t>
  </si>
  <si>
    <r>
      <rPr>
        <sz val="8"/>
        <rFont val="仿宋_GB2312"/>
        <charset val="134"/>
      </rPr>
      <t>腹壁整形费</t>
    </r>
    <r>
      <rPr>
        <sz val="8"/>
        <rFont val="Times New Roman"/>
        <charset val="134"/>
      </rPr>
      <t>-</t>
    </r>
    <r>
      <rPr>
        <sz val="8"/>
        <rFont val="仿宋_GB2312"/>
        <charset val="134"/>
      </rPr>
      <t>腹壁肌筋膜系统折叠（加收）</t>
    </r>
  </si>
  <si>
    <t>016200000550011T</t>
  </si>
  <si>
    <r>
      <rPr>
        <sz val="8"/>
        <rFont val="仿宋_GB2312"/>
        <charset val="134"/>
      </rPr>
      <t>腹壁整形费</t>
    </r>
    <r>
      <rPr>
        <sz val="8"/>
        <rFont val="Times New Roman"/>
        <charset val="134"/>
      </rPr>
      <t>-</t>
    </r>
    <r>
      <rPr>
        <sz val="8"/>
        <rFont val="仿宋_GB2312"/>
        <charset val="134"/>
      </rPr>
      <t>大范围腹壁整形（加收）</t>
    </r>
  </si>
  <si>
    <t>016200000560000T</t>
  </si>
  <si>
    <t>大腿整形费</t>
  </si>
  <si>
    <t>通过整形手术方式改善患者大腿松弛，改善大腿外观形态。</t>
  </si>
  <si>
    <r>
      <rPr>
        <sz val="8"/>
        <rFont val="Times New Roman"/>
        <charset val="134"/>
      </rPr>
      <t>01</t>
    </r>
    <r>
      <rPr>
        <sz val="8"/>
        <rFont val="仿宋_GB2312"/>
        <charset val="134"/>
      </rPr>
      <t>联合臀部松弛</t>
    </r>
  </si>
  <si>
    <t>016200000560001T</t>
  </si>
  <si>
    <r>
      <rPr>
        <sz val="8"/>
        <rFont val="仿宋_GB2312"/>
        <charset val="134"/>
      </rPr>
      <t>大腿整形费</t>
    </r>
    <r>
      <rPr>
        <sz val="8"/>
        <rFont val="Times New Roman"/>
        <charset val="134"/>
      </rPr>
      <t>-</t>
    </r>
    <r>
      <rPr>
        <sz val="8"/>
        <rFont val="仿宋_GB2312"/>
        <charset val="134"/>
      </rPr>
      <t>联合臀部松弛（加收）</t>
    </r>
  </si>
  <si>
    <t>016200000570000T</t>
  </si>
  <si>
    <t>脐成形费</t>
  </si>
  <si>
    <t>通过整形手术方式改善患者脐部外观或再造脐部，满足患者需求。</t>
  </si>
  <si>
    <t>所定价格涵盖手术计划、术区准备、消毒、切开、皮瓣分离、切除、缝合以及必要时取皮、放置补片及引流等步骤所需人力资源和基本物质资源消耗。</t>
  </si>
  <si>
    <t>016200000580000T</t>
  </si>
  <si>
    <t>副乳切除费</t>
  </si>
  <si>
    <t>通过整形方式切除副乳，满足患者需求。</t>
  </si>
  <si>
    <t>所定价格涵盖手术计划、术区准备、消毒、切开、切除腺体、修整外形、缝合等步骤所需的人力资源和基本物质资源消耗。</t>
  </si>
  <si>
    <r>
      <rPr>
        <sz val="8"/>
        <rFont val="Times New Roman"/>
        <charset val="134"/>
      </rPr>
      <t>01</t>
    </r>
    <r>
      <rPr>
        <sz val="8"/>
        <rFont val="仿宋_GB2312"/>
        <charset val="134"/>
      </rPr>
      <t>微创手术</t>
    </r>
  </si>
  <si>
    <r>
      <rPr>
        <sz val="8"/>
        <rFont val="仿宋_GB2312"/>
        <charset val="134"/>
      </rPr>
      <t>微创切口指切口＜</t>
    </r>
    <r>
      <rPr>
        <sz val="8"/>
        <rFont val="Times New Roman"/>
        <charset val="134"/>
      </rPr>
      <t>2</t>
    </r>
    <r>
      <rPr>
        <sz val="8"/>
        <rFont val="仿宋_GB2312"/>
        <charset val="134"/>
      </rPr>
      <t>厘米。</t>
    </r>
  </si>
  <si>
    <t>016200000580001T</t>
  </si>
  <si>
    <r>
      <rPr>
        <sz val="8"/>
        <rFont val="仿宋_GB2312"/>
        <charset val="134"/>
      </rPr>
      <t>副乳切除费</t>
    </r>
    <r>
      <rPr>
        <sz val="8"/>
        <rFont val="Times New Roman"/>
        <charset val="134"/>
      </rPr>
      <t>-</t>
    </r>
    <r>
      <rPr>
        <sz val="8"/>
        <rFont val="仿宋_GB2312"/>
        <charset val="134"/>
      </rPr>
      <t>微创手术（加收）</t>
    </r>
  </si>
  <si>
    <t>016200000590000T</t>
  </si>
  <si>
    <t>隆乳术后继发畸形修整费</t>
  </si>
  <si>
    <t>通过整形手术方式改善隆乳术后继发畸形的外观，满足患者需求。</t>
  </si>
  <si>
    <t>所定价格涵盖手术计划、术区准备、消毒、切开、畸形修整、假体重新置入，缝合等步骤所需的人力资源和基本物质资源消耗。</t>
  </si>
  <si>
    <r>
      <rPr>
        <sz val="8"/>
        <rFont val="Times New Roman"/>
        <charset val="134"/>
      </rPr>
      <t>01</t>
    </r>
    <r>
      <rPr>
        <sz val="8"/>
        <rFont val="仿宋_GB2312"/>
        <charset val="134"/>
      </rPr>
      <t>软组织加强</t>
    </r>
  </si>
  <si>
    <t>016200000590001T</t>
  </si>
  <si>
    <r>
      <rPr>
        <sz val="8"/>
        <rFont val="仿宋_GB2312"/>
        <charset val="134"/>
      </rPr>
      <t>隆乳术后继发畸形修整费</t>
    </r>
    <r>
      <rPr>
        <sz val="8"/>
        <rFont val="Times New Roman"/>
        <charset val="134"/>
      </rPr>
      <t>-</t>
    </r>
    <r>
      <rPr>
        <sz val="8"/>
        <rFont val="仿宋_GB2312"/>
        <charset val="134"/>
      </rPr>
      <t>软组织加强（加收）</t>
    </r>
  </si>
  <si>
    <t>016200000600000T</t>
  </si>
  <si>
    <t>巨乳整形费</t>
  </si>
  <si>
    <t>通过整形方式治疗巨乳，满足患者需求。</t>
  </si>
  <si>
    <t>所定价格涵盖手术计划、术区准备、消毒、切开、切除组织、评估血供、乳房塑形、缝合等步骤所需的人力资源和基本物质资源消耗。</t>
  </si>
  <si>
    <r>
      <rPr>
        <sz val="8"/>
        <rFont val="Times New Roman"/>
        <charset val="134"/>
      </rPr>
      <t>01</t>
    </r>
    <r>
      <rPr>
        <sz val="8"/>
        <rFont val="仿宋_GB2312"/>
        <charset val="134"/>
      </rPr>
      <t>再次手术</t>
    </r>
    <r>
      <rPr>
        <sz val="8"/>
        <rFont val="Times New Roman"/>
        <charset val="134"/>
      </rPr>
      <t xml:space="preserve">
11</t>
    </r>
    <r>
      <rPr>
        <sz val="8"/>
        <rFont val="仿宋_GB2312"/>
        <charset val="134"/>
      </rPr>
      <t>中度及重度加收</t>
    </r>
  </si>
  <si>
    <r>
      <rPr>
        <sz val="8"/>
        <rFont val="仿宋_GB2312"/>
        <charset val="134"/>
      </rPr>
      <t>中度及重度指：切除量</t>
    </r>
    <r>
      <rPr>
        <sz val="8"/>
        <rFont val="Times New Roman"/>
        <charset val="134"/>
      </rPr>
      <t>≥200g</t>
    </r>
    <r>
      <rPr>
        <sz val="8"/>
        <rFont val="仿宋_GB2312"/>
        <charset val="134"/>
      </rPr>
      <t>。</t>
    </r>
  </si>
  <si>
    <t>016200000600001T</t>
  </si>
  <si>
    <r>
      <rPr>
        <sz val="8"/>
        <rFont val="仿宋_GB2312"/>
        <charset val="134"/>
      </rPr>
      <t>巨乳整形费</t>
    </r>
    <r>
      <rPr>
        <sz val="8"/>
        <rFont val="Times New Roman"/>
        <charset val="134"/>
      </rPr>
      <t>-</t>
    </r>
    <r>
      <rPr>
        <sz val="8"/>
        <rFont val="仿宋_GB2312"/>
        <charset val="134"/>
      </rPr>
      <t>再次手术（加收）</t>
    </r>
  </si>
  <si>
    <t>016200000600011T</t>
  </si>
  <si>
    <r>
      <rPr>
        <sz val="8"/>
        <rFont val="仿宋_GB2312"/>
        <charset val="134"/>
      </rPr>
      <t>巨乳整形费</t>
    </r>
    <r>
      <rPr>
        <sz val="8"/>
        <rFont val="Times New Roman"/>
        <charset val="134"/>
      </rPr>
      <t>-</t>
    </r>
    <r>
      <rPr>
        <sz val="8"/>
        <rFont val="仿宋_GB2312"/>
        <charset val="134"/>
      </rPr>
      <t>中度及重度（加收）</t>
    </r>
  </si>
  <si>
    <t>016200000610000T</t>
  </si>
  <si>
    <t>乳房上提整形费</t>
  </si>
  <si>
    <t>通过整形手术方式治疗乳房下垂，满足患者需求。</t>
  </si>
  <si>
    <t>所定价格涵盖手术计划、术区准备、消毒、切开、切除皮肤、评估血供、乳房塑形、缝合等步骤所需的人力资源和基本物质资源消耗。</t>
  </si>
  <si>
    <t>中度及重度指：乳头低于乳房下皱襞及以下。</t>
  </si>
  <si>
    <t>016200000610001T</t>
  </si>
  <si>
    <r>
      <rPr>
        <sz val="8"/>
        <rFont val="仿宋_GB2312"/>
        <charset val="134"/>
      </rPr>
      <t>乳房上提整形费</t>
    </r>
    <r>
      <rPr>
        <sz val="8"/>
        <rFont val="Times New Roman"/>
        <charset val="134"/>
      </rPr>
      <t>-</t>
    </r>
    <r>
      <rPr>
        <sz val="8"/>
        <rFont val="仿宋_GB2312"/>
        <charset val="134"/>
      </rPr>
      <t>再次手术（加收）</t>
    </r>
  </si>
  <si>
    <t>016200000610011T</t>
  </si>
  <si>
    <r>
      <rPr>
        <sz val="8"/>
        <rFont val="仿宋_GB2312"/>
        <charset val="134"/>
      </rPr>
      <t>乳房上提整形费</t>
    </r>
    <r>
      <rPr>
        <sz val="8"/>
        <rFont val="Times New Roman"/>
        <charset val="134"/>
      </rPr>
      <t>-</t>
    </r>
    <r>
      <rPr>
        <sz val="8"/>
        <rFont val="仿宋_GB2312"/>
        <charset val="134"/>
      </rPr>
      <t>中度及重度（加收）</t>
    </r>
  </si>
  <si>
    <t>016200000620000T</t>
  </si>
  <si>
    <t>乳晕整形费</t>
  </si>
  <si>
    <t>通过整形手术方式改善乳晕外形，满足患者需求。</t>
  </si>
  <si>
    <t>所定价格涵盖手术计划、术区准备、消毒、乳头塑形、缝合等步骤所需的人力资源和基本物质资源消耗。</t>
  </si>
  <si>
    <r>
      <rPr>
        <sz val="8"/>
        <rFont val="Times New Roman"/>
        <charset val="134"/>
      </rPr>
      <t>01</t>
    </r>
    <r>
      <rPr>
        <sz val="8"/>
        <rFont val="仿宋_GB2312"/>
        <charset val="134"/>
      </rPr>
      <t>中度及重度加收</t>
    </r>
  </si>
  <si>
    <r>
      <rPr>
        <sz val="8"/>
        <rFont val="仿宋_GB2312"/>
        <charset val="134"/>
      </rPr>
      <t>中度及重度指：乳晕最大径</t>
    </r>
    <r>
      <rPr>
        <sz val="8"/>
        <rFont val="Times New Roman"/>
        <charset val="134"/>
      </rPr>
      <t>≥4</t>
    </r>
    <r>
      <rPr>
        <sz val="8"/>
        <rFont val="仿宋_GB2312"/>
        <charset val="134"/>
      </rPr>
      <t>厘米。</t>
    </r>
  </si>
  <si>
    <t>016200000620001T</t>
  </si>
  <si>
    <r>
      <rPr>
        <sz val="8"/>
        <rFont val="仿宋_GB2312"/>
        <charset val="134"/>
      </rPr>
      <t>乳晕整形费</t>
    </r>
    <r>
      <rPr>
        <sz val="8"/>
        <rFont val="Times New Roman"/>
        <charset val="134"/>
      </rPr>
      <t>-</t>
    </r>
    <r>
      <rPr>
        <sz val="8"/>
        <rFont val="仿宋_GB2312"/>
        <charset val="134"/>
      </rPr>
      <t>中度及重度（加收）</t>
    </r>
  </si>
  <si>
    <t>016200000630000T</t>
  </si>
  <si>
    <t>乳头整形费</t>
  </si>
  <si>
    <t>通过整形手术方式改善乳头外形，满足患者需求。</t>
  </si>
  <si>
    <t>所定价格涵盖手术计划、术区准备、消毒、乳头再造或乳头塑形等步骤所需的人力资源和基本物质资源消耗。</t>
  </si>
  <si>
    <t>016200000640000T</t>
  </si>
  <si>
    <t>乳房下皱襞成形费</t>
  </si>
  <si>
    <t>通过整形手术方式改善乳房下皱襞形态及位置，满足患者需求。</t>
  </si>
  <si>
    <t>所定价格涵盖手术计划、术区准备、消毒、切开、乳房下皱襞塑性、缝合等步骤所需的人力资源和基本物质资源消耗。</t>
  </si>
  <si>
    <t>016200000650000T</t>
  </si>
  <si>
    <t>男性乳腺肥大切除整形费</t>
  </si>
  <si>
    <t>通过整形手术方式切除男性肥大乳腺，满足患者需求。</t>
  </si>
  <si>
    <r>
      <rPr>
        <sz val="8"/>
        <rFont val="Times New Roman"/>
        <charset val="134"/>
      </rPr>
      <t>01</t>
    </r>
    <r>
      <rPr>
        <sz val="8"/>
        <rFont val="仿宋_GB2312"/>
        <charset val="134"/>
      </rPr>
      <t>微创手术</t>
    </r>
    <r>
      <rPr>
        <sz val="8"/>
        <rFont val="Times New Roman"/>
        <charset val="134"/>
      </rPr>
      <t xml:space="preserve">
11</t>
    </r>
    <r>
      <rPr>
        <sz val="8"/>
        <rFont val="仿宋_GB2312"/>
        <charset val="134"/>
      </rPr>
      <t>中度及重度加收</t>
    </r>
  </si>
  <si>
    <r>
      <rPr>
        <sz val="8"/>
        <rFont val="Times New Roman"/>
        <charset val="134"/>
      </rPr>
      <t>1.</t>
    </r>
    <r>
      <rPr>
        <sz val="8"/>
        <rFont val="仿宋_GB2312"/>
        <charset val="134"/>
      </rPr>
      <t>微创切口指切口＜</t>
    </r>
    <r>
      <rPr>
        <sz val="8"/>
        <rFont val="Times New Roman"/>
        <charset val="134"/>
      </rPr>
      <t>2</t>
    </r>
    <r>
      <rPr>
        <sz val="8"/>
        <rFont val="仿宋_GB2312"/>
        <charset val="134"/>
      </rPr>
      <t>厘米。</t>
    </r>
    <r>
      <rPr>
        <sz val="8"/>
        <rFont val="Times New Roman"/>
        <charset val="134"/>
      </rPr>
      <t xml:space="preserve">
2.</t>
    </r>
    <r>
      <rPr>
        <sz val="8"/>
        <rFont val="仿宋_GB2312"/>
        <charset val="134"/>
      </rPr>
      <t>中度及重度指根据</t>
    </r>
    <r>
      <rPr>
        <sz val="8"/>
        <rFont val="Times New Roman"/>
        <charset val="134"/>
      </rPr>
      <t>Simon</t>
    </r>
    <r>
      <rPr>
        <sz val="8"/>
        <rFont val="仿宋_GB2312"/>
        <charset val="134"/>
      </rPr>
      <t>分级中度及以上的情况。</t>
    </r>
  </si>
  <si>
    <t>016200000650001T</t>
  </si>
  <si>
    <r>
      <rPr>
        <sz val="8"/>
        <rFont val="仿宋_GB2312"/>
        <charset val="134"/>
      </rPr>
      <t>男性乳腺肥大切除整形费</t>
    </r>
    <r>
      <rPr>
        <sz val="8"/>
        <rFont val="Times New Roman"/>
        <charset val="134"/>
      </rPr>
      <t>-</t>
    </r>
    <r>
      <rPr>
        <sz val="8"/>
        <rFont val="仿宋_GB2312"/>
        <charset val="134"/>
      </rPr>
      <t>微创手术（加收）</t>
    </r>
  </si>
  <si>
    <t>016200000650011T</t>
  </si>
  <si>
    <r>
      <rPr>
        <sz val="8"/>
        <rFont val="仿宋_GB2312"/>
        <charset val="134"/>
      </rPr>
      <t>男性乳腺肥大切除整形费</t>
    </r>
    <r>
      <rPr>
        <sz val="8"/>
        <rFont val="Times New Roman"/>
        <charset val="134"/>
      </rPr>
      <t>-</t>
    </r>
    <r>
      <rPr>
        <sz val="8"/>
        <rFont val="仿宋_GB2312"/>
        <charset val="134"/>
      </rPr>
      <t>中度及重度（加收）</t>
    </r>
  </si>
  <si>
    <t>016200000660000T</t>
  </si>
  <si>
    <t>隆乳费（假体置入）</t>
  </si>
  <si>
    <t>通过置入乳房假体增大乳房，满足患者需求。</t>
  </si>
  <si>
    <t>所定价格涵盖手术计划、术区准备、消毒、切开、腔隙剥离、假体置入、缝合等步骤所需的人力资源和基本物质资源消耗。</t>
  </si>
  <si>
    <r>
      <rPr>
        <sz val="8"/>
        <rFont val="Times New Roman"/>
        <charset val="134"/>
      </rPr>
      <t>01</t>
    </r>
    <r>
      <rPr>
        <sz val="8"/>
        <rFont val="仿宋_GB2312"/>
        <charset val="134"/>
      </rPr>
      <t>软组织加强</t>
    </r>
    <r>
      <rPr>
        <sz val="8"/>
        <rFont val="Times New Roman"/>
        <charset val="134"/>
      </rPr>
      <t xml:space="preserve">
11</t>
    </r>
    <r>
      <rPr>
        <sz val="8"/>
        <rFont val="仿宋_GB2312"/>
        <charset val="134"/>
      </rPr>
      <t>双平面层次</t>
    </r>
    <r>
      <rPr>
        <sz val="8"/>
        <rFont val="Times New Roman"/>
        <charset val="134"/>
      </rPr>
      <t xml:space="preserve">
21</t>
    </r>
    <r>
      <rPr>
        <sz val="8"/>
        <rFont val="仿宋_GB2312"/>
        <charset val="134"/>
      </rPr>
      <t>再次手术</t>
    </r>
  </si>
  <si>
    <t>016200000660001T</t>
  </si>
  <si>
    <r>
      <rPr>
        <sz val="8"/>
        <rFont val="仿宋_GB2312"/>
        <charset val="134"/>
      </rPr>
      <t>隆乳费（假体置入）</t>
    </r>
    <r>
      <rPr>
        <sz val="8"/>
        <rFont val="Times New Roman"/>
        <charset val="134"/>
      </rPr>
      <t>-</t>
    </r>
    <r>
      <rPr>
        <sz val="8"/>
        <rFont val="仿宋_GB2312"/>
        <charset val="134"/>
      </rPr>
      <t>软组织加强（加收）</t>
    </r>
  </si>
  <si>
    <t>016200000660011T</t>
  </si>
  <si>
    <r>
      <rPr>
        <sz val="8"/>
        <rFont val="仿宋_GB2312"/>
        <charset val="134"/>
      </rPr>
      <t>隆乳费（假体置入）</t>
    </r>
    <r>
      <rPr>
        <sz val="8"/>
        <rFont val="Times New Roman"/>
        <charset val="134"/>
      </rPr>
      <t>-</t>
    </r>
    <r>
      <rPr>
        <sz val="8"/>
        <rFont val="仿宋_GB2312"/>
        <charset val="134"/>
      </rPr>
      <t>双平面层次（加收）</t>
    </r>
  </si>
  <si>
    <t>016200000660021T</t>
  </si>
  <si>
    <r>
      <rPr>
        <sz val="8"/>
        <rFont val="仿宋_GB2312"/>
        <charset val="134"/>
      </rPr>
      <t>隆乳费（假体置入）</t>
    </r>
    <r>
      <rPr>
        <sz val="8"/>
        <rFont val="Times New Roman"/>
        <charset val="134"/>
      </rPr>
      <t>-</t>
    </r>
    <r>
      <rPr>
        <sz val="8"/>
        <rFont val="仿宋_GB2312"/>
        <charset val="134"/>
      </rPr>
      <t>再次手术（加收）</t>
    </r>
  </si>
  <si>
    <t>016200000670000T</t>
  </si>
  <si>
    <t>隆乳费（脂肪注射）</t>
  </si>
  <si>
    <t>通过注射脂肪及其衍生物改善乳房外形，满足患者需求。</t>
  </si>
  <si>
    <t>所定价格涵盖手术计划、术区准备、消毒、脂肪纯化、切开、注射、缝合等步骤所需的人力资源和基本物质资源消耗。</t>
  </si>
  <si>
    <r>
      <rPr>
        <sz val="8"/>
        <rFont val="Times New Roman"/>
        <charset val="134"/>
      </rPr>
      <t>01</t>
    </r>
    <r>
      <rPr>
        <sz val="8"/>
        <rFont val="仿宋_GB2312"/>
        <charset val="134"/>
      </rPr>
      <t>挛缩松解</t>
    </r>
  </si>
  <si>
    <r>
      <rPr>
        <sz val="8"/>
        <rFont val="Times New Roman"/>
        <charset val="134"/>
      </rPr>
      <t>01</t>
    </r>
    <r>
      <rPr>
        <sz val="8"/>
        <rFont val="仿宋_GB2312"/>
        <charset val="134"/>
      </rPr>
      <t>自体脂肪注射隆臀</t>
    </r>
  </si>
  <si>
    <t>016200000670001T</t>
  </si>
  <si>
    <r>
      <rPr>
        <sz val="8"/>
        <rFont val="仿宋_GB2312"/>
        <charset val="134"/>
      </rPr>
      <t>隆乳费（脂肪注射）</t>
    </r>
    <r>
      <rPr>
        <sz val="8"/>
        <rFont val="Times New Roman"/>
        <charset val="134"/>
      </rPr>
      <t>-</t>
    </r>
    <r>
      <rPr>
        <sz val="8"/>
        <rFont val="仿宋_GB2312"/>
        <charset val="134"/>
      </rPr>
      <t>挛缩松解（加收）</t>
    </r>
  </si>
  <si>
    <t>016200000670100T</t>
  </si>
  <si>
    <r>
      <rPr>
        <sz val="8"/>
        <rFont val="仿宋_GB2312"/>
        <charset val="134"/>
      </rPr>
      <t>隆乳费（脂肪注射）</t>
    </r>
    <r>
      <rPr>
        <sz val="8"/>
        <rFont val="Times New Roman"/>
        <charset val="134"/>
      </rPr>
      <t>-</t>
    </r>
    <r>
      <rPr>
        <sz val="8"/>
        <rFont val="仿宋_GB2312"/>
        <charset val="134"/>
      </rPr>
      <t>自体脂肪注射隆臀（扩展）</t>
    </r>
  </si>
  <si>
    <t>016200000680000T</t>
  </si>
  <si>
    <t>乳房再造费（假体置入）</t>
  </si>
  <si>
    <t>通过置入人工假体再造乳房，满足患者需求。</t>
  </si>
  <si>
    <t>所定价格涵盖手术计划、术区准备、消毒、切开、假体置入、缝合等步骤所需的人力资源和基本物质资源消耗。</t>
  </si>
  <si>
    <r>
      <rPr>
        <sz val="8"/>
        <rFont val="Times New Roman"/>
        <charset val="134"/>
      </rPr>
      <t>01</t>
    </r>
    <r>
      <rPr>
        <sz val="8"/>
        <rFont val="仿宋_GB2312"/>
        <charset val="134"/>
      </rPr>
      <t>微创手术</t>
    </r>
    <r>
      <rPr>
        <sz val="8"/>
        <rFont val="Times New Roman"/>
        <charset val="134"/>
      </rPr>
      <t xml:space="preserve">
11</t>
    </r>
    <r>
      <rPr>
        <sz val="8"/>
        <rFont val="仿宋_GB2312"/>
        <charset val="134"/>
      </rPr>
      <t>软组织加强</t>
    </r>
    <r>
      <rPr>
        <sz val="8"/>
        <rFont val="Times New Roman"/>
        <charset val="134"/>
      </rPr>
      <t xml:space="preserve">
21</t>
    </r>
    <r>
      <rPr>
        <sz val="8"/>
        <rFont val="仿宋_GB2312"/>
        <charset val="134"/>
      </rPr>
      <t>纤维包膜切除</t>
    </r>
  </si>
  <si>
    <r>
      <rPr>
        <sz val="8"/>
        <rFont val="Times New Roman"/>
        <charset val="134"/>
      </rPr>
      <t>01</t>
    </r>
    <r>
      <rPr>
        <sz val="8"/>
        <rFont val="仿宋_GB2312"/>
        <charset val="134"/>
      </rPr>
      <t>乳房扩张器置入乳房再造</t>
    </r>
  </si>
  <si>
    <r>
      <rPr>
        <sz val="8"/>
        <rFont val="仿宋_GB2312"/>
        <charset val="134"/>
      </rPr>
      <t>本项目中的</t>
    </r>
    <r>
      <rPr>
        <sz val="8"/>
        <rFont val="Times New Roman"/>
        <charset val="134"/>
      </rPr>
      <t>“</t>
    </r>
    <r>
      <rPr>
        <sz val="8"/>
        <rFont val="仿宋_GB2312"/>
        <charset val="134"/>
      </rPr>
      <t>微创手术</t>
    </r>
    <r>
      <rPr>
        <sz val="8"/>
        <rFont val="Times New Roman"/>
        <charset val="134"/>
      </rPr>
      <t>”</t>
    </r>
    <r>
      <rPr>
        <sz val="8"/>
        <rFont val="仿宋_GB2312"/>
        <charset val="134"/>
      </rPr>
      <t>指切口</t>
    </r>
    <r>
      <rPr>
        <sz val="8"/>
        <rFont val="Times New Roman"/>
        <charset val="134"/>
      </rPr>
      <t>≤5</t>
    </r>
    <r>
      <rPr>
        <sz val="8"/>
        <rFont val="仿宋_GB2312"/>
        <charset val="134"/>
      </rPr>
      <t>厘米。</t>
    </r>
  </si>
  <si>
    <t>016200000680001T</t>
  </si>
  <si>
    <r>
      <rPr>
        <sz val="8"/>
        <rFont val="仿宋_GB2312"/>
        <charset val="134"/>
      </rPr>
      <t>乳房再造费（假体置入）</t>
    </r>
    <r>
      <rPr>
        <sz val="8"/>
        <rFont val="Times New Roman"/>
        <charset val="134"/>
      </rPr>
      <t>-</t>
    </r>
    <r>
      <rPr>
        <sz val="8"/>
        <rFont val="仿宋_GB2312"/>
        <charset val="134"/>
      </rPr>
      <t>微创手术（加收）</t>
    </r>
  </si>
  <si>
    <t>016200000680011T</t>
  </si>
  <si>
    <r>
      <rPr>
        <sz val="8"/>
        <rFont val="仿宋_GB2312"/>
        <charset val="134"/>
      </rPr>
      <t>乳房再造费（假体置入）</t>
    </r>
    <r>
      <rPr>
        <sz val="8"/>
        <rFont val="Times New Roman"/>
        <charset val="134"/>
      </rPr>
      <t>-</t>
    </r>
    <r>
      <rPr>
        <sz val="8"/>
        <rFont val="仿宋_GB2312"/>
        <charset val="134"/>
      </rPr>
      <t>软组织加强（加收）</t>
    </r>
  </si>
  <si>
    <t>016200000680021T</t>
  </si>
  <si>
    <r>
      <rPr>
        <sz val="8"/>
        <rFont val="仿宋_GB2312"/>
        <charset val="134"/>
      </rPr>
      <t>乳房再造费（假体置入）</t>
    </r>
    <r>
      <rPr>
        <sz val="8"/>
        <rFont val="Times New Roman"/>
        <charset val="134"/>
      </rPr>
      <t>-</t>
    </r>
    <r>
      <rPr>
        <sz val="8"/>
        <rFont val="仿宋_GB2312"/>
        <charset val="134"/>
      </rPr>
      <t>纤维包膜切除（加收）</t>
    </r>
  </si>
  <si>
    <t>016200000680100T</t>
  </si>
  <si>
    <r>
      <rPr>
        <sz val="8"/>
        <rFont val="仿宋_GB2312"/>
        <charset val="134"/>
      </rPr>
      <t>乳房再造费（假体置入）</t>
    </r>
    <r>
      <rPr>
        <sz val="8"/>
        <rFont val="Times New Roman"/>
        <charset val="134"/>
      </rPr>
      <t>-</t>
    </r>
    <r>
      <rPr>
        <sz val="8"/>
        <rFont val="仿宋_GB2312"/>
        <charset val="134"/>
      </rPr>
      <t>乳房扩张器置入乳房再造（扩展）</t>
    </r>
  </si>
  <si>
    <t>016200000690000T</t>
  </si>
  <si>
    <t>乳房再造费（脂肪注射）</t>
  </si>
  <si>
    <t>通过注射脂肪及其衍生物再造乳房，满足患者需求。</t>
  </si>
  <si>
    <t>所定价格涵盖手术计划、术区准备、消毒、脂肪纯化、切开、脂肪注射、缝合等步骤所需的人力资源和基本物质资源消耗。</t>
  </si>
  <si>
    <t>016200000700000T</t>
  </si>
  <si>
    <t>自体组织皮瓣乳房再造费</t>
  </si>
  <si>
    <t>通过皮瓣移植方式再造乳房，满足患者需求。</t>
  </si>
  <si>
    <t>所定价格涵盖手术计划、术区准备、消毒、切取皮瓣、皮瓣转移、缝合切口等步骤所需的人力资源和基本物质资源消耗。</t>
  </si>
  <si>
    <r>
      <rPr>
        <sz val="8"/>
        <rFont val="Times New Roman"/>
        <charset val="134"/>
      </rPr>
      <t>01</t>
    </r>
    <r>
      <rPr>
        <sz val="8"/>
        <rFont val="仿宋_GB2312"/>
        <charset val="134"/>
      </rPr>
      <t>多血管蒂</t>
    </r>
    <r>
      <rPr>
        <sz val="8"/>
        <rFont val="Times New Roman"/>
        <charset val="134"/>
      </rPr>
      <t xml:space="preserve">
11</t>
    </r>
    <r>
      <rPr>
        <sz val="8"/>
        <rFont val="仿宋_GB2312"/>
        <charset val="134"/>
      </rPr>
      <t>腋窝或胸壁重建</t>
    </r>
    <r>
      <rPr>
        <sz val="8"/>
        <rFont val="Times New Roman"/>
        <charset val="134"/>
      </rPr>
      <t xml:space="preserve">
21</t>
    </r>
    <r>
      <rPr>
        <sz val="8"/>
        <rFont val="仿宋_GB2312"/>
        <charset val="134"/>
      </rPr>
      <t>联合乳房假体植入</t>
    </r>
  </si>
  <si>
    <t>016200000700001T</t>
  </si>
  <si>
    <r>
      <rPr>
        <sz val="8"/>
        <rFont val="仿宋_GB2312"/>
        <charset val="134"/>
      </rPr>
      <t>自体组织皮瓣乳房再造费</t>
    </r>
    <r>
      <rPr>
        <sz val="8"/>
        <rFont val="Times New Roman"/>
        <charset val="134"/>
      </rPr>
      <t>-</t>
    </r>
    <r>
      <rPr>
        <sz val="8"/>
        <rFont val="仿宋_GB2312"/>
        <charset val="134"/>
      </rPr>
      <t>多血管蒂（加收）</t>
    </r>
  </si>
  <si>
    <t>016200000700011T</t>
  </si>
  <si>
    <r>
      <rPr>
        <sz val="8"/>
        <rFont val="仿宋_GB2312"/>
        <charset val="134"/>
      </rPr>
      <t>自体组织皮瓣乳房再造费</t>
    </r>
    <r>
      <rPr>
        <sz val="8"/>
        <rFont val="Times New Roman"/>
        <charset val="134"/>
      </rPr>
      <t>-</t>
    </r>
    <r>
      <rPr>
        <sz val="8"/>
        <rFont val="仿宋_GB2312"/>
        <charset val="134"/>
      </rPr>
      <t>腋窝或胸壁重建（加收）</t>
    </r>
  </si>
  <si>
    <t>016200000700021T</t>
  </si>
  <si>
    <r>
      <rPr>
        <sz val="8"/>
        <rFont val="仿宋_GB2312"/>
        <charset val="134"/>
      </rPr>
      <t>自体组织皮瓣乳房再造费</t>
    </r>
    <r>
      <rPr>
        <sz val="8"/>
        <rFont val="Times New Roman"/>
        <charset val="134"/>
      </rPr>
      <t>-</t>
    </r>
    <r>
      <rPr>
        <sz val="8"/>
        <rFont val="仿宋_GB2312"/>
        <charset val="134"/>
      </rPr>
      <t>联合乳房假体植入（加收）</t>
    </r>
  </si>
  <si>
    <t>016200000710000T</t>
  </si>
  <si>
    <t>阴蒂美容整形费</t>
  </si>
  <si>
    <t>通过美容整形方式改善阴蒂美观度，满足患者需求。</t>
  </si>
  <si>
    <r>
      <rPr>
        <sz val="8"/>
        <rFont val="Times New Roman"/>
        <charset val="134"/>
      </rPr>
      <t>01</t>
    </r>
    <r>
      <rPr>
        <sz val="8"/>
        <rFont val="仿宋_GB2312"/>
        <charset val="134"/>
      </rPr>
      <t>组织缺失</t>
    </r>
  </si>
  <si>
    <t>016200000710001T</t>
  </si>
  <si>
    <r>
      <rPr>
        <sz val="8"/>
        <rFont val="仿宋_GB2312"/>
        <charset val="134"/>
      </rPr>
      <t>阴蒂美容整形费</t>
    </r>
    <r>
      <rPr>
        <sz val="8"/>
        <rFont val="Times New Roman"/>
        <charset val="134"/>
      </rPr>
      <t>-</t>
    </r>
    <r>
      <rPr>
        <sz val="8"/>
        <rFont val="仿宋_GB2312"/>
        <charset val="134"/>
      </rPr>
      <t>组织缺失（加收）</t>
    </r>
  </si>
  <si>
    <t>016200000720000T</t>
  </si>
  <si>
    <t>阴唇美容整形费</t>
  </si>
  <si>
    <t>通过美容整形方式改善外阴美观度，满足患者需求。</t>
  </si>
  <si>
    <r>
      <rPr>
        <sz val="8"/>
        <rFont val="Times New Roman"/>
        <charset val="134"/>
      </rPr>
      <t>01</t>
    </r>
    <r>
      <rPr>
        <sz val="8"/>
        <rFont val="仿宋_GB2312"/>
        <charset val="134"/>
      </rPr>
      <t>复杂情况</t>
    </r>
  </si>
  <si>
    <r>
      <rPr>
        <sz val="8"/>
        <rFont val="仿宋_GB2312"/>
        <charset val="134"/>
      </rPr>
      <t>本项目中的</t>
    </r>
    <r>
      <rPr>
        <sz val="8"/>
        <rFont val="Times New Roman"/>
        <charset val="134"/>
      </rPr>
      <t>“</t>
    </r>
    <r>
      <rPr>
        <sz val="8"/>
        <rFont val="仿宋_GB2312"/>
        <charset val="134"/>
      </rPr>
      <t>复杂</t>
    </r>
    <r>
      <rPr>
        <sz val="8"/>
        <rFont val="Times New Roman"/>
        <charset val="134"/>
      </rPr>
      <t>”</t>
    </r>
    <r>
      <rPr>
        <sz val="8"/>
        <rFont val="仿宋_GB2312"/>
        <charset val="134"/>
      </rPr>
      <t>指结构</t>
    </r>
    <r>
      <rPr>
        <sz val="8"/>
        <rFont val="Times New Roman"/>
        <charset val="134"/>
      </rPr>
      <t>/</t>
    </r>
    <r>
      <rPr>
        <sz val="8"/>
        <rFont val="仿宋_GB2312"/>
        <charset val="134"/>
      </rPr>
      <t>组织缺失或合并阴蒂包皮增生的情况。</t>
    </r>
  </si>
  <si>
    <t>016200000720001T</t>
  </si>
  <si>
    <r>
      <rPr>
        <sz val="8"/>
        <rFont val="仿宋_GB2312"/>
        <charset val="134"/>
      </rPr>
      <t>阴唇美容整形费</t>
    </r>
    <r>
      <rPr>
        <sz val="8"/>
        <rFont val="Times New Roman"/>
        <charset val="134"/>
      </rPr>
      <t>-</t>
    </r>
    <r>
      <rPr>
        <sz val="8"/>
        <rFont val="仿宋_GB2312"/>
        <charset val="134"/>
      </rPr>
      <t>复杂情况（加收）</t>
    </r>
  </si>
  <si>
    <t>016200000730000T</t>
  </si>
  <si>
    <t>处女膜整形费</t>
  </si>
  <si>
    <t>通过美容整形方式改善处女膜形态或外观，满足患者需求。</t>
  </si>
  <si>
    <t>所定价格涵盖手术计划、术区准备、消毒、修整、缝合等步骤所需人力资源和基本物质资源消耗。</t>
  </si>
  <si>
    <t>016200000730001T</t>
  </si>
  <si>
    <r>
      <rPr>
        <sz val="8"/>
        <rFont val="仿宋_GB2312"/>
        <charset val="134"/>
      </rPr>
      <t>处女膜整形费</t>
    </r>
    <r>
      <rPr>
        <sz val="8"/>
        <rFont val="Times New Roman"/>
        <charset val="134"/>
      </rPr>
      <t>-</t>
    </r>
    <r>
      <rPr>
        <sz val="8"/>
        <rFont val="仿宋_GB2312"/>
        <charset val="134"/>
      </rPr>
      <t>组织缺失（加收）</t>
    </r>
  </si>
  <si>
    <t>016200000740000T</t>
  </si>
  <si>
    <t>阴道整形费</t>
  </si>
  <si>
    <t>通过美容整形方式改善阴道外观和功能，满足患者需求。</t>
  </si>
  <si>
    <t>016200000750000T</t>
  </si>
  <si>
    <t>阴道再造费</t>
  </si>
  <si>
    <t>通过美容整形方式再造阴道功能及外观，满足患者需求。</t>
  </si>
  <si>
    <r>
      <rPr>
        <sz val="8"/>
        <rFont val="仿宋_GB2312"/>
        <charset val="134"/>
      </rPr>
      <t>所定价格涵盖手术计划、术区准备、消毒、切开、修整、缝合等步骤所需的人力资源和基本物质资源消耗。</t>
    </r>
    <r>
      <rPr>
        <sz val="8"/>
        <rFont val="Times New Roman"/>
        <charset val="134"/>
      </rPr>
      <t xml:space="preserve">   </t>
    </r>
  </si>
  <si>
    <t>016200000760000T</t>
  </si>
  <si>
    <t>后连合整形费</t>
  </si>
  <si>
    <t>通过美容整形方式改善后连合的功能及整体美观度，满足患者需求。</t>
  </si>
  <si>
    <t>016200000760001T</t>
  </si>
  <si>
    <r>
      <rPr>
        <sz val="8"/>
        <rFont val="仿宋_GB2312"/>
        <charset val="134"/>
      </rPr>
      <t>后连合整形费</t>
    </r>
    <r>
      <rPr>
        <sz val="8"/>
        <rFont val="Times New Roman"/>
        <charset val="134"/>
      </rPr>
      <t>-</t>
    </r>
    <r>
      <rPr>
        <sz val="8"/>
        <rFont val="仿宋_GB2312"/>
        <charset val="134"/>
      </rPr>
      <t>组织缺失（加收）</t>
    </r>
  </si>
  <si>
    <t>016200000770000T</t>
  </si>
  <si>
    <t>会阴体整形费</t>
  </si>
  <si>
    <t>通过美容整形方式改善会阴体的功能及整体美观度，满足患者需求。</t>
  </si>
  <si>
    <t>所定价格涵盖手术计划、术区准备、消毒、切开、修整、缝合等步骤所需的人力资源和基本物质资源消耗。</t>
  </si>
  <si>
    <t>016200000770001T</t>
  </si>
  <si>
    <r>
      <rPr>
        <sz val="8"/>
        <rFont val="仿宋_GB2312"/>
        <charset val="134"/>
      </rPr>
      <t>会阴体整形费</t>
    </r>
    <r>
      <rPr>
        <sz val="8"/>
        <rFont val="Times New Roman"/>
        <charset val="134"/>
      </rPr>
      <t>-</t>
    </r>
    <r>
      <rPr>
        <sz val="8"/>
        <rFont val="仿宋_GB2312"/>
        <charset val="134"/>
      </rPr>
      <t>组织缺失（加收）</t>
    </r>
  </si>
  <si>
    <t>016200000780000T</t>
  </si>
  <si>
    <t>材料置入整形费</t>
  </si>
  <si>
    <t>通过整形手术方式置入人工材料，改善患者外观，满足患者需求。</t>
  </si>
  <si>
    <r>
      <rPr>
        <sz val="8"/>
        <rFont val="Times New Roman"/>
        <charset val="134"/>
      </rPr>
      <t>01</t>
    </r>
    <r>
      <rPr>
        <sz val="8"/>
        <rFont val="仿宋_GB2312"/>
        <charset val="134"/>
      </rPr>
      <t>人工材料取出</t>
    </r>
  </si>
  <si>
    <t>016200000780100T</t>
  </si>
  <si>
    <r>
      <rPr>
        <sz val="8"/>
        <rFont val="仿宋_GB2312"/>
        <charset val="134"/>
      </rPr>
      <t>材料置入整形费</t>
    </r>
    <r>
      <rPr>
        <sz val="8"/>
        <rFont val="Times New Roman"/>
        <charset val="134"/>
      </rPr>
      <t>-</t>
    </r>
    <r>
      <rPr>
        <sz val="8"/>
        <rFont val="仿宋_GB2312"/>
        <charset val="134"/>
      </rPr>
      <t>人工材料取出（扩展）</t>
    </r>
  </si>
  <si>
    <t>016200000790000T</t>
  </si>
  <si>
    <t>组织置入整形费</t>
  </si>
  <si>
    <r>
      <rPr>
        <sz val="8"/>
        <rFont val="仿宋_GB2312"/>
        <charset val="134"/>
      </rPr>
      <t>通过整形手术方式置入自体</t>
    </r>
    <r>
      <rPr>
        <sz val="8"/>
        <rFont val="Times New Roman"/>
        <charset val="134"/>
      </rPr>
      <t>/</t>
    </r>
    <r>
      <rPr>
        <sz val="8"/>
        <rFont val="仿宋_GB2312"/>
        <charset val="134"/>
      </rPr>
      <t>异体组织，改善患者外观，满足患者需求。</t>
    </r>
  </si>
  <si>
    <r>
      <rPr>
        <sz val="8"/>
        <rFont val="Times New Roman"/>
        <charset val="134"/>
      </rPr>
      <t>01</t>
    </r>
    <r>
      <rPr>
        <sz val="8"/>
        <rFont val="仿宋_GB2312"/>
        <charset val="134"/>
      </rPr>
      <t>自体</t>
    </r>
    <r>
      <rPr>
        <sz val="8"/>
        <rFont val="Times New Roman"/>
        <charset val="134"/>
      </rPr>
      <t>/</t>
    </r>
    <r>
      <rPr>
        <sz val="8"/>
        <rFont val="仿宋_GB2312"/>
        <charset val="134"/>
      </rPr>
      <t>异体组织取出</t>
    </r>
  </si>
  <si>
    <t>016200000790100T</t>
  </si>
  <si>
    <r>
      <rPr>
        <sz val="8"/>
        <rFont val="仿宋_GB2312"/>
        <charset val="134"/>
      </rPr>
      <t>组织置入整形费</t>
    </r>
    <r>
      <rPr>
        <sz val="8"/>
        <rFont val="Times New Roman"/>
        <charset val="134"/>
      </rPr>
      <t>-</t>
    </r>
    <r>
      <rPr>
        <sz val="8"/>
        <rFont val="仿宋_GB2312"/>
        <charset val="134"/>
      </rPr>
      <t>自体</t>
    </r>
    <r>
      <rPr>
        <sz val="8"/>
        <rFont val="Times New Roman"/>
        <charset val="134"/>
      </rPr>
      <t>/</t>
    </r>
    <r>
      <rPr>
        <sz val="8"/>
        <rFont val="仿宋_GB2312"/>
        <charset val="134"/>
      </rPr>
      <t>异体组织取出（扩展）</t>
    </r>
  </si>
  <si>
    <t>016200000800000T</t>
  </si>
  <si>
    <t>注射材料取出费</t>
  </si>
  <si>
    <t>通过整形手术方式取出注射材料，改善患者外观，满足患者需求。</t>
  </si>
  <si>
    <t>所定价格涵盖手术计划、术区准备、消毒、切开、止血、注射材料取出、缝合等步骤所需人力资源和基本物质资源消耗。</t>
  </si>
  <si>
    <r>
      <rPr>
        <sz val="8"/>
        <rFont val="Times New Roman"/>
        <charset val="134"/>
      </rPr>
      <t>01</t>
    </r>
    <r>
      <rPr>
        <sz val="8"/>
        <rFont val="仿宋_GB2312"/>
        <charset val="134"/>
      </rPr>
      <t>面颈部</t>
    </r>
  </si>
  <si>
    <t>平方厘米</t>
  </si>
  <si>
    <t>016200000800001T</t>
  </si>
  <si>
    <r>
      <rPr>
        <sz val="8"/>
        <rFont val="仿宋_GB2312"/>
        <charset val="134"/>
      </rPr>
      <t>注射材料取出费</t>
    </r>
    <r>
      <rPr>
        <sz val="8"/>
        <rFont val="Times New Roman"/>
        <charset val="134"/>
      </rPr>
      <t>-</t>
    </r>
    <r>
      <rPr>
        <sz val="8"/>
        <rFont val="仿宋_GB2312"/>
        <charset val="134"/>
      </rPr>
      <t>面颈部（加收）</t>
    </r>
  </si>
  <si>
    <t>016200000810000T</t>
  </si>
  <si>
    <t>阴茎延长整形费</t>
  </si>
  <si>
    <t>通过整形手术方式延长阴茎，改善整体外观，满足患者需求。</t>
  </si>
  <si>
    <t>所定价格涵盖手术计划、术区准备、消毒、切开、修整、止血、缝合及必要时修复等步骤所需人力资源和基本物质资源消耗。</t>
  </si>
  <si>
    <r>
      <rPr>
        <sz val="8"/>
        <rFont val="Times New Roman"/>
        <charset val="134"/>
      </rPr>
      <t>01</t>
    </r>
    <r>
      <rPr>
        <sz val="8"/>
        <rFont val="仿宋_GB2312"/>
        <charset val="134"/>
      </rPr>
      <t>浅深悬韧带切断</t>
    </r>
    <r>
      <rPr>
        <sz val="8"/>
        <rFont val="Times New Roman"/>
        <charset val="134"/>
      </rPr>
      <t xml:space="preserve">
11</t>
    </r>
    <r>
      <rPr>
        <sz val="8"/>
        <rFont val="仿宋_GB2312"/>
        <charset val="134"/>
      </rPr>
      <t>自体组织覆盖</t>
    </r>
  </si>
  <si>
    <t>含皮瓣、筋膜瓣转移</t>
  </si>
  <si>
    <t>016200000810001T</t>
  </si>
  <si>
    <r>
      <rPr>
        <sz val="8"/>
        <rFont val="仿宋_GB2312"/>
        <charset val="134"/>
      </rPr>
      <t>阴茎延长整形费</t>
    </r>
    <r>
      <rPr>
        <sz val="8"/>
        <rFont val="Times New Roman"/>
        <charset val="134"/>
      </rPr>
      <t>-</t>
    </r>
    <r>
      <rPr>
        <sz val="8"/>
        <rFont val="仿宋_GB2312"/>
        <charset val="134"/>
      </rPr>
      <t>浅深悬韧带切断（加收）</t>
    </r>
  </si>
  <si>
    <t>016200000810011T</t>
  </si>
  <si>
    <r>
      <rPr>
        <sz val="8"/>
        <rFont val="仿宋_GB2312"/>
        <charset val="134"/>
      </rPr>
      <t>阴茎延长整形费</t>
    </r>
    <r>
      <rPr>
        <sz val="8"/>
        <rFont val="Times New Roman"/>
        <charset val="134"/>
      </rPr>
      <t>-</t>
    </r>
    <r>
      <rPr>
        <sz val="8"/>
        <rFont val="仿宋_GB2312"/>
        <charset val="134"/>
      </rPr>
      <t>自体组织覆盖（加收）</t>
    </r>
  </si>
  <si>
    <t>016200000820000T</t>
  </si>
  <si>
    <t>阴茎增粗整形费</t>
  </si>
  <si>
    <t>通过整形手术方式增粗阴茎，改善整体外观，满足患者需求。</t>
  </si>
  <si>
    <r>
      <rPr>
        <sz val="8"/>
        <rFont val="Times New Roman"/>
        <charset val="134"/>
      </rPr>
      <t>01</t>
    </r>
    <r>
      <rPr>
        <sz val="8"/>
        <rFont val="仿宋_GB2312"/>
        <charset val="134"/>
      </rPr>
      <t>自体组织移植</t>
    </r>
    <r>
      <rPr>
        <sz val="8"/>
        <rFont val="Times New Roman"/>
        <charset val="134"/>
      </rPr>
      <t xml:space="preserve">
11</t>
    </r>
    <r>
      <rPr>
        <sz val="8"/>
        <rFont val="仿宋_GB2312"/>
        <charset val="134"/>
      </rPr>
      <t>人工材料填充</t>
    </r>
  </si>
  <si>
    <t>016200000820001T</t>
  </si>
  <si>
    <r>
      <rPr>
        <sz val="8"/>
        <rFont val="仿宋_GB2312"/>
        <charset val="134"/>
      </rPr>
      <t>阴茎增粗整形费</t>
    </r>
    <r>
      <rPr>
        <sz val="8"/>
        <rFont val="Times New Roman"/>
        <charset val="134"/>
      </rPr>
      <t>-</t>
    </r>
    <r>
      <rPr>
        <sz val="8"/>
        <rFont val="仿宋_GB2312"/>
        <charset val="134"/>
      </rPr>
      <t>自体组织移植（加收）</t>
    </r>
  </si>
  <si>
    <t>016200000820011T</t>
  </si>
  <si>
    <r>
      <rPr>
        <sz val="8"/>
        <rFont val="仿宋_GB2312"/>
        <charset val="134"/>
      </rPr>
      <t>阴茎增粗整形费</t>
    </r>
    <r>
      <rPr>
        <sz val="8"/>
        <rFont val="Times New Roman"/>
        <charset val="134"/>
      </rPr>
      <t>-</t>
    </r>
    <r>
      <rPr>
        <sz val="8"/>
        <rFont val="仿宋_GB2312"/>
        <charset val="134"/>
      </rPr>
      <t>人工材料填充（加收）</t>
    </r>
  </si>
  <si>
    <t>016200000830000T</t>
  </si>
  <si>
    <t>阴茎再造费</t>
  </si>
  <si>
    <t>通过整形手术方式再造阴茎，满足患者需求。</t>
  </si>
  <si>
    <r>
      <rPr>
        <sz val="8"/>
        <rFont val="Times New Roman"/>
        <charset val="134"/>
      </rPr>
      <t>01</t>
    </r>
    <r>
      <rPr>
        <sz val="8"/>
        <rFont val="仿宋_GB2312"/>
        <charset val="134"/>
      </rPr>
      <t>特殊组织整形</t>
    </r>
  </si>
  <si>
    <r>
      <rPr>
        <sz val="8"/>
        <rFont val="仿宋_GB2312"/>
        <charset val="134"/>
      </rPr>
      <t>本项目中的</t>
    </r>
    <r>
      <rPr>
        <sz val="8"/>
        <rFont val="Times New Roman"/>
        <charset val="134"/>
      </rPr>
      <t>“</t>
    </r>
    <r>
      <rPr>
        <sz val="8"/>
        <rFont val="仿宋_GB2312"/>
        <charset val="134"/>
      </rPr>
      <t>特殊组织整形</t>
    </r>
    <r>
      <rPr>
        <sz val="8"/>
        <rFont val="Times New Roman"/>
        <charset val="134"/>
      </rPr>
      <t>”</t>
    </r>
    <r>
      <rPr>
        <sz val="8"/>
        <rFont val="仿宋_GB2312"/>
        <charset val="134"/>
      </rPr>
      <t>指：利用股薄肌组织、岛状皮瓣、阔筋膜进行整形。</t>
    </r>
  </si>
  <si>
    <t>016200000830001T</t>
  </si>
  <si>
    <r>
      <rPr>
        <sz val="8"/>
        <rFont val="仿宋_GB2312"/>
        <charset val="134"/>
      </rPr>
      <t>阴茎再造费</t>
    </r>
    <r>
      <rPr>
        <sz val="8"/>
        <rFont val="Times New Roman"/>
        <charset val="134"/>
      </rPr>
      <t>-</t>
    </r>
    <r>
      <rPr>
        <sz val="8"/>
        <rFont val="仿宋_GB2312"/>
        <charset val="134"/>
      </rPr>
      <t>特殊组织整形（加收）</t>
    </r>
  </si>
  <si>
    <t>016200000840000T</t>
  </si>
  <si>
    <t>包皮整形费</t>
  </si>
  <si>
    <t>通过整形手术方式改善不良包皮形态，满足患者需求。</t>
  </si>
  <si>
    <t>所定价格涵盖手术计划、术区准备、消毒、切开、修整、止血、缝合及必要时修复缺损、组织再造等步骤所需人力资源和基本物质资源消耗。</t>
  </si>
  <si>
    <r>
      <rPr>
        <sz val="8"/>
        <rFont val="Times New Roman"/>
        <charset val="134"/>
      </rPr>
      <t>01</t>
    </r>
    <r>
      <rPr>
        <sz val="8"/>
        <rFont val="仿宋_GB2312"/>
        <charset val="134"/>
      </rPr>
      <t>阴茎包皮系带延长</t>
    </r>
  </si>
  <si>
    <t>016200000840100T</t>
  </si>
  <si>
    <r>
      <rPr>
        <sz val="8"/>
        <rFont val="仿宋_GB2312"/>
        <charset val="134"/>
      </rPr>
      <t>包皮整形费</t>
    </r>
    <r>
      <rPr>
        <sz val="8"/>
        <rFont val="Times New Roman"/>
        <charset val="134"/>
      </rPr>
      <t>-</t>
    </r>
    <r>
      <rPr>
        <sz val="8"/>
        <rFont val="仿宋_GB2312"/>
        <charset val="134"/>
      </rPr>
      <t>阴茎包皮系带延长（扩展）</t>
    </r>
  </si>
  <si>
    <t>016200000850000T</t>
  </si>
  <si>
    <t>龟头整形费</t>
  </si>
  <si>
    <t>通过整形手术方式改善不良龟头形态，满足患者需求。</t>
  </si>
  <si>
    <t>016200000860000T</t>
  </si>
  <si>
    <t>阴囊再造费</t>
  </si>
  <si>
    <t>通过整形手术方式改善阴囊大小和整体外观，满足患者需求。</t>
  </si>
  <si>
    <t>016200000870000T</t>
  </si>
  <si>
    <t>睾丸再造（成形）费</t>
  </si>
  <si>
    <t>通过整形手术方式改善睾丸大小和整体外观，满足患者需求。</t>
  </si>
  <si>
    <t>016200000880000T</t>
  </si>
  <si>
    <t>阴茎阴囊位置矫正费</t>
  </si>
  <si>
    <t>通过整形手术方式改善阴茎阴囊间整体外观，满足患者需求。</t>
  </si>
  <si>
    <t>016200000890000T</t>
  </si>
  <si>
    <t>尿道整形费</t>
  </si>
  <si>
    <t>通过整形手术方式改善尿道形态，满足患者需求。</t>
  </si>
  <si>
    <t>016100000120000T</t>
  </si>
  <si>
    <t>美容整形方案设计费</t>
  </si>
  <si>
    <t>根据患者美容需求，通过各种方式采集数据，设计手术方案。</t>
  </si>
  <si>
    <t>所定价格涵盖患者数据采集、方案设计以及必要时扫描建模所需的人力资源和基本物质资源消耗。</t>
  </si>
  <si>
    <r>
      <rPr>
        <sz val="8"/>
        <rFont val="仿宋_GB2312"/>
        <charset val="134"/>
      </rPr>
      <t>完成</t>
    </r>
    <r>
      <rPr>
        <sz val="8"/>
        <rFont val="Times New Roman"/>
        <charset val="134"/>
      </rPr>
      <t>1</t>
    </r>
    <r>
      <rPr>
        <sz val="8"/>
        <rFont val="仿宋_GB2312"/>
        <charset val="134"/>
      </rPr>
      <t>个疗程计价收费</t>
    </r>
    <r>
      <rPr>
        <sz val="8"/>
        <rFont val="Times New Roman"/>
        <charset val="134"/>
      </rPr>
      <t>1</t>
    </r>
    <r>
      <rPr>
        <sz val="8"/>
        <rFont val="仿宋_GB2312"/>
        <charset val="134"/>
      </rPr>
      <t>次。在本院开展的美容整形治疗不得同时收取方案设计费。</t>
    </r>
  </si>
  <si>
    <t>限术前手术方案设计，如患者在本院实施手术，则包含在手术费内，不单独收取。</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</si>
</sst>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8">
    <font>
      <sz val="11"/>
      <color theme="1"/>
      <name val="宋体"/>
      <charset val="134"/>
      <scheme val="minor"/>
    </font>
    <font>
      <sz val="8"/>
      <name val="Times New Roman Regular"/>
      <charset val="134"/>
    </font>
    <font>
      <sz val="8"/>
      <name val="宋体"/>
      <charset val="134"/>
      <scheme val="minor"/>
    </font>
    <font>
      <sz val="18"/>
      <name val="方正小标宋简体"/>
      <charset val="134"/>
    </font>
    <font>
      <sz val="8"/>
      <name val="黑体"/>
      <charset val="134"/>
    </font>
    <font>
      <sz val="8"/>
      <name val="Times New Roman"/>
      <charset val="134"/>
    </font>
    <font>
      <sz val="8"/>
      <name val="仿宋_GB2312"/>
      <charset val="134"/>
    </font>
    <font>
      <strike/>
      <sz val="8"/>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xf numFmtId="0" fontId="27" fillId="0" borderId="0">
      <alignment vertical="center"/>
    </xf>
  </cellStyleXfs>
  <cellXfs count="28">
    <xf numFmtId="0" fontId="0" fillId="0" borderId="0" xfId="0">
      <alignment vertical="center"/>
    </xf>
    <xf numFmtId="0" fontId="1" fillId="0" borderId="0" xfId="0" applyFont="1" applyFill="1" applyAlignment="1">
      <alignment horizontal="center" vertical="center"/>
    </xf>
    <xf numFmtId="0" fontId="1" fillId="0" borderId="0" xfId="0" applyFont="1" applyFill="1" applyAlignment="1">
      <alignment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xf>
    <xf numFmtId="0" fontId="2" fillId="0" borderId="0" xfId="0" applyFont="1" applyFill="1">
      <alignment vertical="center"/>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0" borderId="1" xfId="0" applyFont="1" applyFill="1" applyBorder="1" applyAlignment="1">
      <alignment vertical="center" wrapText="1"/>
    </xf>
    <xf numFmtId="0" fontId="5" fillId="0" borderId="1" xfId="0" applyFont="1" applyFill="1" applyBorder="1" applyAlignment="1">
      <alignment horizontal="left" vertical="center" wrapText="1"/>
    </xf>
    <xf numFmtId="0" fontId="7" fillId="0" borderId="1" xfId="0" applyFont="1" applyFill="1" applyBorder="1" applyAlignment="1">
      <alignment vertical="center" wrapText="1"/>
    </xf>
    <xf numFmtId="176" fontId="5" fillId="0" borderId="1" xfId="0" applyNumberFormat="1" applyFont="1" applyFill="1" applyBorder="1" applyAlignment="1">
      <alignment horizontal="center" vertical="center"/>
    </xf>
    <xf numFmtId="0" fontId="5" fillId="0" borderId="1" xfId="0" applyFont="1" applyFill="1" applyBorder="1" applyAlignment="1">
      <alignment horizontal="left" vertical="center"/>
    </xf>
    <xf numFmtId="0" fontId="6" fillId="0" borderId="1" xfId="0" applyFont="1" applyFill="1" applyBorder="1" applyAlignment="1">
      <alignment vertical="center" wrapText="1"/>
    </xf>
    <xf numFmtId="176" fontId="5"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left" vertical="center" wrapText="1"/>
    </xf>
    <xf numFmtId="176" fontId="5" fillId="0" borderId="1" xfId="0" applyNumberFormat="1" applyFont="1" applyFill="1" applyBorder="1" applyAlignment="1">
      <alignment vertical="center" wrapText="1"/>
    </xf>
    <xf numFmtId="176" fontId="6" fillId="0" borderId="1" xfId="0" applyNumberFormat="1" applyFont="1" applyFill="1" applyBorder="1" applyAlignment="1">
      <alignment horizontal="left" vertical="center" wrapText="1"/>
    </xf>
    <xf numFmtId="176" fontId="7" fillId="0" borderId="1" xfId="0" applyNumberFormat="1" applyFont="1" applyFill="1" applyBorder="1" applyAlignment="1">
      <alignment vertical="center" wrapText="1"/>
    </xf>
    <xf numFmtId="176" fontId="5" fillId="0" borderId="1" xfId="3" applyNumberFormat="1" applyFont="1" applyFill="1" applyBorder="1" applyAlignment="1">
      <alignment horizontal="center" vertical="center"/>
    </xf>
    <xf numFmtId="0" fontId="5" fillId="0" borderId="1" xfId="0" applyFont="1" applyFill="1" applyBorder="1" applyAlignment="1">
      <alignment horizontal="left"/>
    </xf>
    <xf numFmtId="0" fontId="5" fillId="0" borderId="1" xfId="0" applyFont="1" applyFill="1" applyBorder="1" applyAlignment="1" quotePrefix="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77"/>
  <sheetViews>
    <sheetView tabSelected="1" zoomScale="145" zoomScaleNormal="145" workbookViewId="0">
      <selection activeCell="H7" sqref="H7"/>
    </sheetView>
  </sheetViews>
  <sheetFormatPr defaultColWidth="17.875" defaultRowHeight="11.25"/>
  <cols>
    <col min="1" max="1" width="3.375" style="1" customWidth="1"/>
    <col min="2" max="2" width="10.85" style="3" customWidth="1"/>
    <col min="3" max="3" width="10.6916666666667" style="1" customWidth="1"/>
    <col min="4" max="4" width="13.3583333333333" style="3" customWidth="1"/>
    <col min="5" max="5" width="17.5833333333333" style="1" customWidth="1"/>
    <col min="6" max="6" width="9.05" style="4" customWidth="1"/>
    <col min="7" max="7" width="9.30833333333333" style="1" customWidth="1"/>
    <col min="8" max="8" width="6.375" style="1" customWidth="1"/>
    <col min="9" max="9" width="17.5833333333333" style="4" customWidth="1"/>
    <col min="10" max="10" width="12.5" style="3" customWidth="1"/>
    <col min="11" max="11" width="10.5083333333333" style="5" customWidth="1"/>
    <col min="12" max="16384" width="17.875" style="1"/>
  </cols>
  <sheetData>
    <row r="1" s="1" customFormat="1" ht="38" customHeight="1" spans="1:11">
      <c r="A1" s="6" t="s">
        <v>0</v>
      </c>
      <c r="B1" s="6"/>
      <c r="C1" s="6"/>
      <c r="D1" s="6"/>
      <c r="E1" s="6"/>
      <c r="F1" s="6"/>
      <c r="G1" s="6"/>
      <c r="H1" s="6"/>
      <c r="I1" s="6"/>
      <c r="J1" s="6"/>
      <c r="K1" s="6"/>
    </row>
    <row r="2" s="2" customFormat="1" ht="27" customHeight="1" spans="1:11">
      <c r="A2" s="7" t="s">
        <v>1</v>
      </c>
      <c r="B2" s="8" t="s">
        <v>2</v>
      </c>
      <c r="C2" s="8" t="s">
        <v>3</v>
      </c>
      <c r="D2" s="8" t="s">
        <v>4</v>
      </c>
      <c r="E2" s="8" t="s">
        <v>5</v>
      </c>
      <c r="F2" s="8" t="s">
        <v>6</v>
      </c>
      <c r="G2" s="8" t="s">
        <v>7</v>
      </c>
      <c r="H2" s="8" t="s">
        <v>8</v>
      </c>
      <c r="I2" s="8" t="s">
        <v>9</v>
      </c>
      <c r="J2" s="8" t="s">
        <v>10</v>
      </c>
      <c r="K2" s="8" t="s">
        <v>11</v>
      </c>
    </row>
    <row r="3" s="2" customFormat="1" ht="52.5" spans="1:11">
      <c r="A3" s="9">
        <v>23</v>
      </c>
      <c r="B3" s="10" t="s">
        <v>12</v>
      </c>
      <c r="C3" s="11" t="s">
        <v>13</v>
      </c>
      <c r="D3" s="12" t="s">
        <v>14</v>
      </c>
      <c r="E3" s="12" t="s">
        <v>15</v>
      </c>
      <c r="F3" s="13" t="s">
        <v>16</v>
      </c>
      <c r="G3" s="14" t="s">
        <v>17</v>
      </c>
      <c r="H3" s="11" t="s">
        <v>18</v>
      </c>
      <c r="I3" s="14"/>
      <c r="J3" s="13"/>
      <c r="K3" s="16">
        <v>4000</v>
      </c>
    </row>
    <row r="4" s="2" customFormat="1" ht="32.25" spans="1:11">
      <c r="A4" s="9"/>
      <c r="B4" s="10" t="s">
        <v>19</v>
      </c>
      <c r="C4" s="11" t="s">
        <v>20</v>
      </c>
      <c r="D4" s="14"/>
      <c r="E4" s="14"/>
      <c r="F4" s="13"/>
      <c r="G4" s="14"/>
      <c r="H4" s="11" t="s">
        <v>18</v>
      </c>
      <c r="I4" s="14"/>
      <c r="J4" s="13"/>
      <c r="K4" s="16">
        <f>K3*0.2</f>
        <v>800</v>
      </c>
    </row>
    <row r="5" s="2" customFormat="1" ht="32.25" spans="1:11">
      <c r="A5" s="9"/>
      <c r="B5" s="10" t="s">
        <v>21</v>
      </c>
      <c r="C5" s="11" t="s">
        <v>22</v>
      </c>
      <c r="D5" s="14"/>
      <c r="E5" s="14"/>
      <c r="F5" s="13"/>
      <c r="G5" s="14"/>
      <c r="H5" s="11" t="s">
        <v>18</v>
      </c>
      <c r="I5" s="14"/>
      <c r="J5" s="13"/>
      <c r="K5" s="16">
        <v>800</v>
      </c>
    </row>
    <row r="6" s="2" customFormat="1" ht="32.25" spans="1:11">
      <c r="A6" s="9"/>
      <c r="B6" s="10" t="s">
        <v>23</v>
      </c>
      <c r="C6" s="11" t="s">
        <v>24</v>
      </c>
      <c r="D6" s="14"/>
      <c r="E6" s="14"/>
      <c r="F6" s="13"/>
      <c r="G6" s="14"/>
      <c r="H6" s="11" t="s">
        <v>18</v>
      </c>
      <c r="I6" s="14"/>
      <c r="J6" s="13"/>
      <c r="K6" s="16">
        <f>K3</f>
        <v>4000</v>
      </c>
    </row>
    <row r="7" s="2" customFormat="1" ht="22.5" spans="1:11">
      <c r="A7" s="9"/>
      <c r="B7" s="10" t="s">
        <v>25</v>
      </c>
      <c r="C7" s="11" t="s">
        <v>26</v>
      </c>
      <c r="D7" s="14"/>
      <c r="E7" s="14"/>
      <c r="F7" s="15"/>
      <c r="G7" s="10"/>
      <c r="H7" s="11" t="s">
        <v>18</v>
      </c>
      <c r="I7" s="14"/>
      <c r="J7" s="13"/>
      <c r="K7" s="16">
        <f>K3</f>
        <v>4000</v>
      </c>
    </row>
    <row r="8" s="2" customFormat="1" ht="32.25" spans="1:11">
      <c r="A8" s="9"/>
      <c r="B8" s="10" t="s">
        <v>27</v>
      </c>
      <c r="C8" s="11" t="s">
        <v>28</v>
      </c>
      <c r="D8" s="14"/>
      <c r="E8" s="14"/>
      <c r="F8" s="15"/>
      <c r="G8" s="10"/>
      <c r="H8" s="11" t="s">
        <v>18</v>
      </c>
      <c r="I8" s="14"/>
      <c r="J8" s="13"/>
      <c r="K8" s="16">
        <f>K3</f>
        <v>4000</v>
      </c>
    </row>
    <row r="9" s="2" customFormat="1" ht="52.5" spans="1:11">
      <c r="A9" s="9">
        <v>24</v>
      </c>
      <c r="B9" s="10" t="s">
        <v>29</v>
      </c>
      <c r="C9" s="11" t="s">
        <v>30</v>
      </c>
      <c r="D9" s="12" t="s">
        <v>31</v>
      </c>
      <c r="E9" s="12" t="s">
        <v>32</v>
      </c>
      <c r="F9" s="15"/>
      <c r="G9" s="10"/>
      <c r="H9" s="11" t="s">
        <v>33</v>
      </c>
      <c r="I9" s="14"/>
      <c r="J9" s="13"/>
      <c r="K9" s="16">
        <v>6000</v>
      </c>
    </row>
    <row r="10" s="2" customFormat="1" ht="63" spans="1:11">
      <c r="A10" s="9">
        <v>25</v>
      </c>
      <c r="B10" s="10" t="s">
        <v>34</v>
      </c>
      <c r="C10" s="11" t="s">
        <v>35</v>
      </c>
      <c r="D10" s="12" t="s">
        <v>36</v>
      </c>
      <c r="E10" s="12" t="s">
        <v>37</v>
      </c>
      <c r="F10" s="13" t="s">
        <v>38</v>
      </c>
      <c r="G10" s="13"/>
      <c r="H10" s="11" t="s">
        <v>18</v>
      </c>
      <c r="I10" s="14"/>
      <c r="J10" s="13"/>
      <c r="K10" s="9">
        <v>4980</v>
      </c>
    </row>
    <row r="11" s="2" customFormat="1" ht="32.25" spans="1:11">
      <c r="A11" s="9"/>
      <c r="B11" s="10" t="s">
        <v>39</v>
      </c>
      <c r="C11" s="11" t="s">
        <v>40</v>
      </c>
      <c r="D11" s="14"/>
      <c r="E11" s="14"/>
      <c r="F11" s="13"/>
      <c r="G11" s="13"/>
      <c r="H11" s="11" t="s">
        <v>18</v>
      </c>
      <c r="I11" s="17"/>
      <c r="J11" s="13"/>
      <c r="K11" s="16">
        <v>1000</v>
      </c>
    </row>
    <row r="12" s="2" customFormat="1" ht="32.25" spans="1:11">
      <c r="A12" s="9"/>
      <c r="B12" s="10" t="s">
        <v>41</v>
      </c>
      <c r="C12" s="11" t="s">
        <v>42</v>
      </c>
      <c r="D12" s="14"/>
      <c r="E12" s="14"/>
      <c r="F12" s="13"/>
      <c r="G12" s="13"/>
      <c r="H12" s="11" t="s">
        <v>18</v>
      </c>
      <c r="I12" s="17"/>
      <c r="J12" s="13"/>
      <c r="K12" s="16">
        <v>800</v>
      </c>
    </row>
    <row r="13" s="2" customFormat="1" ht="32.25" spans="1:11">
      <c r="A13" s="9"/>
      <c r="B13" s="10" t="s">
        <v>43</v>
      </c>
      <c r="C13" s="11" t="s">
        <v>44</v>
      </c>
      <c r="D13" s="14"/>
      <c r="E13" s="14"/>
      <c r="F13" s="13"/>
      <c r="G13" s="13"/>
      <c r="H13" s="11" t="s">
        <v>18</v>
      </c>
      <c r="I13" s="17"/>
      <c r="J13" s="13"/>
      <c r="K13" s="16">
        <v>800</v>
      </c>
    </row>
    <row r="14" s="2" customFormat="1" ht="44.1" customHeight="1" spans="1:11">
      <c r="A14" s="9">
        <v>26</v>
      </c>
      <c r="B14" s="10" t="s">
        <v>45</v>
      </c>
      <c r="C14" s="11" t="s">
        <v>46</v>
      </c>
      <c r="D14" s="12" t="s">
        <v>47</v>
      </c>
      <c r="E14" s="12" t="s">
        <v>37</v>
      </c>
      <c r="F14" s="13" t="s">
        <v>48</v>
      </c>
      <c r="G14" s="13"/>
      <c r="H14" s="11" t="s">
        <v>18</v>
      </c>
      <c r="I14" s="17"/>
      <c r="J14" s="18" t="s">
        <v>49</v>
      </c>
      <c r="K14" s="19">
        <v>5000</v>
      </c>
    </row>
    <row r="15" s="2" customFormat="1" ht="32.25" spans="1:11">
      <c r="A15" s="9"/>
      <c r="B15" s="10" t="s">
        <v>50</v>
      </c>
      <c r="C15" s="11" t="s">
        <v>51</v>
      </c>
      <c r="D15" s="14"/>
      <c r="E15" s="14"/>
      <c r="F15" s="13"/>
      <c r="G15" s="14"/>
      <c r="H15" s="11" t="s">
        <v>18</v>
      </c>
      <c r="I15" s="14"/>
      <c r="J15" s="13"/>
      <c r="K15" s="16">
        <f>K14*0.2</f>
        <v>1000</v>
      </c>
    </row>
    <row r="16" s="2" customFormat="1" ht="32.25" spans="1:11">
      <c r="A16" s="9"/>
      <c r="B16" s="10" t="s">
        <v>52</v>
      </c>
      <c r="C16" s="11" t="s">
        <v>53</v>
      </c>
      <c r="D16" s="14"/>
      <c r="E16" s="14"/>
      <c r="F16" s="13"/>
      <c r="G16" s="14"/>
      <c r="H16" s="11" t="s">
        <v>18</v>
      </c>
      <c r="I16" s="14"/>
      <c r="J16" s="13"/>
      <c r="K16" s="9">
        <v>1000</v>
      </c>
    </row>
    <row r="17" s="2" customFormat="1" ht="32.25" spans="1:11">
      <c r="A17" s="9"/>
      <c r="B17" s="10" t="s">
        <v>54</v>
      </c>
      <c r="C17" s="11" t="s">
        <v>55</v>
      </c>
      <c r="D17" s="14"/>
      <c r="E17" s="14"/>
      <c r="F17" s="13"/>
      <c r="G17" s="14"/>
      <c r="H17" s="11" t="s">
        <v>18</v>
      </c>
      <c r="I17" s="14"/>
      <c r="J17" s="13"/>
      <c r="K17" s="9">
        <v>1000</v>
      </c>
    </row>
    <row r="18" s="2" customFormat="1" ht="52.5" spans="1:11">
      <c r="A18" s="9">
        <v>27</v>
      </c>
      <c r="B18" s="10" t="s">
        <v>56</v>
      </c>
      <c r="C18" s="11" t="s">
        <v>57</v>
      </c>
      <c r="D18" s="12" t="s">
        <v>58</v>
      </c>
      <c r="E18" s="12" t="s">
        <v>59</v>
      </c>
      <c r="F18" s="13" t="s">
        <v>60</v>
      </c>
      <c r="G18" s="14" t="s">
        <v>61</v>
      </c>
      <c r="H18" s="11" t="s">
        <v>18</v>
      </c>
      <c r="I18" s="12" t="s">
        <v>62</v>
      </c>
      <c r="J18" s="13"/>
      <c r="K18" s="16">
        <v>2500</v>
      </c>
    </row>
    <row r="19" s="2" customFormat="1" ht="22.5" spans="1:11">
      <c r="A19" s="9"/>
      <c r="B19" s="10" t="s">
        <v>63</v>
      </c>
      <c r="C19" s="11" t="s">
        <v>64</v>
      </c>
      <c r="D19" s="14"/>
      <c r="E19" s="14"/>
      <c r="F19" s="15"/>
      <c r="G19" s="10"/>
      <c r="H19" s="11" t="s">
        <v>18</v>
      </c>
      <c r="I19" s="14"/>
      <c r="J19" s="13"/>
      <c r="K19" s="16">
        <f>K18*0.2</f>
        <v>500</v>
      </c>
    </row>
    <row r="20" s="2" customFormat="1" ht="32.25" spans="1:11">
      <c r="A20" s="9"/>
      <c r="B20" s="10" t="s">
        <v>65</v>
      </c>
      <c r="C20" s="11" t="s">
        <v>66</v>
      </c>
      <c r="D20" s="14"/>
      <c r="E20" s="14"/>
      <c r="F20" s="15"/>
      <c r="G20" s="10"/>
      <c r="H20" s="11" t="s">
        <v>18</v>
      </c>
      <c r="I20" s="14"/>
      <c r="J20" s="13"/>
      <c r="K20" s="16">
        <f>K18</f>
        <v>2500</v>
      </c>
    </row>
    <row r="21" s="2" customFormat="1" ht="52.5" spans="1:11">
      <c r="A21" s="9">
        <v>28</v>
      </c>
      <c r="B21" s="10" t="s">
        <v>67</v>
      </c>
      <c r="C21" s="11" t="s">
        <v>68</v>
      </c>
      <c r="D21" s="12" t="s">
        <v>69</v>
      </c>
      <c r="E21" s="12" t="s">
        <v>59</v>
      </c>
      <c r="F21" s="15"/>
      <c r="G21" s="10"/>
      <c r="H21" s="11" t="s">
        <v>18</v>
      </c>
      <c r="I21" s="14"/>
      <c r="J21" s="13"/>
      <c r="K21" s="16">
        <v>2000</v>
      </c>
    </row>
    <row r="22" s="2" customFormat="1" ht="63" spans="1:11">
      <c r="A22" s="9">
        <v>29</v>
      </c>
      <c r="B22" s="10" t="s">
        <v>70</v>
      </c>
      <c r="C22" s="11" t="s">
        <v>71</v>
      </c>
      <c r="D22" s="12" t="s">
        <v>72</v>
      </c>
      <c r="E22" s="12" t="s">
        <v>73</v>
      </c>
      <c r="F22" s="13" t="s">
        <v>60</v>
      </c>
      <c r="G22" s="13" t="s">
        <v>74</v>
      </c>
      <c r="H22" s="11" t="s">
        <v>18</v>
      </c>
      <c r="I22" s="14"/>
      <c r="J22" s="13"/>
      <c r="K22" s="16">
        <v>2500</v>
      </c>
    </row>
    <row r="23" s="2" customFormat="1" ht="32.25" spans="1:11">
      <c r="A23" s="9"/>
      <c r="B23" s="10" t="s">
        <v>75</v>
      </c>
      <c r="C23" s="11" t="s">
        <v>76</v>
      </c>
      <c r="D23" s="14"/>
      <c r="E23" s="14"/>
      <c r="F23" s="13"/>
      <c r="G23" s="10"/>
      <c r="H23" s="11" t="s">
        <v>18</v>
      </c>
      <c r="I23" s="14"/>
      <c r="J23" s="13"/>
      <c r="K23" s="16">
        <f>K22*0.2</f>
        <v>500</v>
      </c>
    </row>
    <row r="24" s="2" customFormat="1" ht="42.75" spans="1:11">
      <c r="A24" s="9"/>
      <c r="B24" s="10" t="s">
        <v>77</v>
      </c>
      <c r="C24" s="11" t="s">
        <v>78</v>
      </c>
      <c r="D24" s="14"/>
      <c r="E24" s="14"/>
      <c r="F24" s="13"/>
      <c r="G24" s="10"/>
      <c r="H24" s="11" t="s">
        <v>18</v>
      </c>
      <c r="I24" s="14"/>
      <c r="J24" s="13"/>
      <c r="K24" s="16">
        <f>K22</f>
        <v>2500</v>
      </c>
    </row>
    <row r="25" s="2" customFormat="1" ht="52.5" spans="1:11">
      <c r="A25" s="9">
        <v>30</v>
      </c>
      <c r="B25" s="10" t="s">
        <v>79</v>
      </c>
      <c r="C25" s="11" t="s">
        <v>80</v>
      </c>
      <c r="D25" s="12" t="s">
        <v>81</v>
      </c>
      <c r="E25" s="12" t="s">
        <v>82</v>
      </c>
      <c r="F25" s="13"/>
      <c r="G25" s="10"/>
      <c r="H25" s="11" t="s">
        <v>83</v>
      </c>
      <c r="I25" s="14"/>
      <c r="J25" s="13"/>
      <c r="K25" s="16">
        <v>3000</v>
      </c>
    </row>
    <row r="26" s="2" customFormat="1" ht="44.1" customHeight="1" spans="1:11">
      <c r="A26" s="9">
        <v>31</v>
      </c>
      <c r="B26" s="10" t="s">
        <v>84</v>
      </c>
      <c r="C26" s="11" t="s">
        <v>85</v>
      </c>
      <c r="D26" s="12" t="s">
        <v>86</v>
      </c>
      <c r="E26" s="12" t="s">
        <v>87</v>
      </c>
      <c r="F26" s="15"/>
      <c r="G26" s="10"/>
      <c r="H26" s="11" t="s">
        <v>18</v>
      </c>
      <c r="I26" s="14"/>
      <c r="J26" s="18" t="s">
        <v>88</v>
      </c>
      <c r="K26" s="9">
        <v>3500</v>
      </c>
    </row>
    <row r="27" s="2" customFormat="1" ht="44.1" customHeight="1" spans="1:11">
      <c r="A27" s="9">
        <v>32</v>
      </c>
      <c r="B27" s="10" t="s">
        <v>89</v>
      </c>
      <c r="C27" s="11" t="s">
        <v>90</v>
      </c>
      <c r="D27" s="12" t="s">
        <v>91</v>
      </c>
      <c r="E27" s="12" t="s">
        <v>87</v>
      </c>
      <c r="F27" s="15"/>
      <c r="G27" s="28" t="s">
        <v>92</v>
      </c>
      <c r="H27" s="11" t="s">
        <v>18</v>
      </c>
      <c r="I27" s="12" t="s">
        <v>93</v>
      </c>
      <c r="J27" s="18" t="s">
        <v>88</v>
      </c>
      <c r="K27" s="9">
        <v>4000</v>
      </c>
    </row>
    <row r="28" s="2" customFormat="1" ht="32.25" spans="1:11">
      <c r="A28" s="9"/>
      <c r="B28" s="10" t="s">
        <v>94</v>
      </c>
      <c r="C28" s="11" t="s">
        <v>95</v>
      </c>
      <c r="D28" s="14"/>
      <c r="E28" s="14"/>
      <c r="F28" s="13"/>
      <c r="G28" s="10"/>
      <c r="H28" s="11" t="s">
        <v>18</v>
      </c>
      <c r="I28" s="14"/>
      <c r="J28" s="13"/>
      <c r="K28" s="9">
        <v>4000</v>
      </c>
    </row>
    <row r="29" s="2" customFormat="1" ht="52.5" spans="1:11">
      <c r="A29" s="9">
        <v>33</v>
      </c>
      <c r="B29" s="10" t="s">
        <v>96</v>
      </c>
      <c r="C29" s="11" t="s">
        <v>97</v>
      </c>
      <c r="D29" s="12" t="s">
        <v>98</v>
      </c>
      <c r="E29" s="12" t="s">
        <v>99</v>
      </c>
      <c r="F29" s="13"/>
      <c r="G29" s="10"/>
      <c r="H29" s="11" t="s">
        <v>18</v>
      </c>
      <c r="I29" s="14"/>
      <c r="J29" s="13"/>
      <c r="K29" s="16">
        <v>2000</v>
      </c>
    </row>
    <row r="30" s="2" customFormat="1" ht="44.1" customHeight="1" spans="1:11">
      <c r="A30" s="9">
        <v>34</v>
      </c>
      <c r="B30" s="10" t="s">
        <v>100</v>
      </c>
      <c r="C30" s="11" t="s">
        <v>101</v>
      </c>
      <c r="D30" s="12" t="s">
        <v>102</v>
      </c>
      <c r="E30" s="12" t="s">
        <v>103</v>
      </c>
      <c r="F30" s="13" t="s">
        <v>60</v>
      </c>
      <c r="G30" s="10"/>
      <c r="H30" s="11" t="s">
        <v>33</v>
      </c>
      <c r="I30" s="12" t="s">
        <v>104</v>
      </c>
      <c r="J30" s="18" t="s">
        <v>105</v>
      </c>
      <c r="K30" s="16">
        <v>10000</v>
      </c>
    </row>
    <row r="31" s="2" customFormat="1" ht="43.5" spans="1:11">
      <c r="A31" s="9"/>
      <c r="B31" s="10" t="s">
        <v>106</v>
      </c>
      <c r="C31" s="11" t="s">
        <v>107</v>
      </c>
      <c r="D31" s="14"/>
      <c r="E31" s="14"/>
      <c r="F31" s="13"/>
      <c r="G31" s="10"/>
      <c r="H31" s="11" t="s">
        <v>33</v>
      </c>
      <c r="I31" s="14"/>
      <c r="J31" s="13"/>
      <c r="K31" s="16">
        <f>K30*0.2</f>
        <v>2000</v>
      </c>
    </row>
    <row r="32" s="2" customFormat="1" ht="52.5" spans="1:11">
      <c r="A32" s="9">
        <v>35</v>
      </c>
      <c r="B32" s="10" t="s">
        <v>108</v>
      </c>
      <c r="C32" s="11" t="s">
        <v>109</v>
      </c>
      <c r="D32" s="12" t="s">
        <v>110</v>
      </c>
      <c r="E32" s="12" t="s">
        <v>103</v>
      </c>
      <c r="F32" s="13" t="s">
        <v>60</v>
      </c>
      <c r="G32" s="10"/>
      <c r="H32" s="11" t="s">
        <v>33</v>
      </c>
      <c r="I32" s="12" t="s">
        <v>104</v>
      </c>
      <c r="J32" s="13"/>
      <c r="K32" s="9">
        <v>8000</v>
      </c>
    </row>
    <row r="33" s="2" customFormat="1" ht="43.5" spans="1:11">
      <c r="A33" s="9"/>
      <c r="B33" s="10" t="s">
        <v>111</v>
      </c>
      <c r="C33" s="11" t="s">
        <v>112</v>
      </c>
      <c r="D33" s="14"/>
      <c r="E33" s="14"/>
      <c r="F33" s="13"/>
      <c r="G33" s="10"/>
      <c r="H33" s="11" t="s">
        <v>33</v>
      </c>
      <c r="I33" s="14"/>
      <c r="J33" s="13"/>
      <c r="K33" s="16">
        <v>1600</v>
      </c>
    </row>
    <row r="34" s="2" customFormat="1" ht="52.5" spans="1:11">
      <c r="A34" s="9">
        <v>36</v>
      </c>
      <c r="B34" s="10" t="s">
        <v>113</v>
      </c>
      <c r="C34" s="11" t="s">
        <v>114</v>
      </c>
      <c r="D34" s="12" t="s">
        <v>115</v>
      </c>
      <c r="E34" s="12" t="s">
        <v>116</v>
      </c>
      <c r="F34" s="13" t="s">
        <v>117</v>
      </c>
      <c r="G34" s="10"/>
      <c r="H34" s="11" t="s">
        <v>33</v>
      </c>
      <c r="I34" s="14"/>
      <c r="J34" s="13"/>
      <c r="K34" s="16">
        <v>15000</v>
      </c>
    </row>
    <row r="35" s="2" customFormat="1" ht="22.5" spans="1:11">
      <c r="A35" s="9"/>
      <c r="B35" s="10" t="s">
        <v>118</v>
      </c>
      <c r="C35" s="11" t="s">
        <v>119</v>
      </c>
      <c r="D35" s="14"/>
      <c r="E35" s="14"/>
      <c r="F35" s="13"/>
      <c r="G35" s="10"/>
      <c r="H35" s="11" t="s">
        <v>33</v>
      </c>
      <c r="I35" s="14"/>
      <c r="J35" s="13"/>
      <c r="K35" s="16">
        <f>K34*0.2</f>
        <v>3000</v>
      </c>
    </row>
    <row r="36" s="2" customFormat="1" ht="32.25" spans="1:11">
      <c r="A36" s="9"/>
      <c r="B36" s="10" t="s">
        <v>120</v>
      </c>
      <c r="C36" s="11" t="s">
        <v>121</v>
      </c>
      <c r="D36" s="14"/>
      <c r="E36" s="14"/>
      <c r="F36" s="13"/>
      <c r="G36" s="10"/>
      <c r="H36" s="11" t="s">
        <v>33</v>
      </c>
      <c r="I36" s="14"/>
      <c r="J36" s="13"/>
      <c r="K36" s="16">
        <v>5000</v>
      </c>
    </row>
    <row r="37" s="2" customFormat="1" ht="52.5" spans="1:11">
      <c r="A37" s="9">
        <v>37</v>
      </c>
      <c r="B37" s="10" t="s">
        <v>122</v>
      </c>
      <c r="C37" s="11" t="s">
        <v>123</v>
      </c>
      <c r="D37" s="12" t="s">
        <v>124</v>
      </c>
      <c r="E37" s="12" t="s">
        <v>116</v>
      </c>
      <c r="F37" s="13" t="s">
        <v>125</v>
      </c>
      <c r="G37" s="10"/>
      <c r="H37" s="11" t="s">
        <v>33</v>
      </c>
      <c r="I37" s="14"/>
      <c r="J37" s="13"/>
      <c r="K37" s="16">
        <v>30000</v>
      </c>
    </row>
    <row r="38" s="2" customFormat="1" ht="32.25" spans="1:11">
      <c r="A38" s="9"/>
      <c r="B38" s="10" t="s">
        <v>126</v>
      </c>
      <c r="C38" s="11" t="s">
        <v>127</v>
      </c>
      <c r="D38" s="14"/>
      <c r="E38" s="14"/>
      <c r="F38" s="13"/>
      <c r="G38" s="14"/>
      <c r="H38" s="11" t="s">
        <v>33</v>
      </c>
      <c r="I38" s="14"/>
      <c r="J38" s="13"/>
      <c r="K38" s="16">
        <v>5000</v>
      </c>
    </row>
    <row r="39" s="2" customFormat="1" ht="52.5" spans="1:11">
      <c r="A39" s="9">
        <v>38</v>
      </c>
      <c r="B39" s="10" t="s">
        <v>128</v>
      </c>
      <c r="C39" s="11" t="s">
        <v>129</v>
      </c>
      <c r="D39" s="12" t="s">
        <v>130</v>
      </c>
      <c r="E39" s="12" t="s">
        <v>116</v>
      </c>
      <c r="F39" s="13" t="s">
        <v>117</v>
      </c>
      <c r="G39" s="14" t="s">
        <v>131</v>
      </c>
      <c r="H39" s="11" t="s">
        <v>33</v>
      </c>
      <c r="I39" s="14"/>
      <c r="J39" s="13"/>
      <c r="K39" s="9">
        <v>8000</v>
      </c>
    </row>
    <row r="40" s="2" customFormat="1" ht="32.25" spans="1:11">
      <c r="A40" s="9"/>
      <c r="B40" s="10" t="s">
        <v>132</v>
      </c>
      <c r="C40" s="11" t="s">
        <v>133</v>
      </c>
      <c r="D40" s="14"/>
      <c r="E40" s="14"/>
      <c r="F40" s="13"/>
      <c r="G40" s="10"/>
      <c r="H40" s="11" t="s">
        <v>33</v>
      </c>
      <c r="I40" s="14"/>
      <c r="J40" s="13"/>
      <c r="K40" s="16">
        <v>2000</v>
      </c>
    </row>
    <row r="41" s="2" customFormat="1" ht="32.25" spans="1:11">
      <c r="A41" s="9"/>
      <c r="B41" s="10" t="s">
        <v>134</v>
      </c>
      <c r="C41" s="11" t="s">
        <v>135</v>
      </c>
      <c r="D41" s="14"/>
      <c r="E41" s="14"/>
      <c r="F41" s="13"/>
      <c r="G41" s="10"/>
      <c r="H41" s="11" t="s">
        <v>33</v>
      </c>
      <c r="I41" s="14"/>
      <c r="J41" s="13"/>
      <c r="K41" s="9">
        <v>3000</v>
      </c>
    </row>
    <row r="42" s="2" customFormat="1" ht="32.25" spans="1:11">
      <c r="A42" s="9"/>
      <c r="B42" s="10" t="s">
        <v>136</v>
      </c>
      <c r="C42" s="11" t="s">
        <v>137</v>
      </c>
      <c r="D42" s="14"/>
      <c r="E42" s="14"/>
      <c r="F42" s="13"/>
      <c r="G42" s="10"/>
      <c r="H42" s="11" t="s">
        <v>33</v>
      </c>
      <c r="I42" s="14"/>
      <c r="J42" s="13"/>
      <c r="K42" s="9">
        <v>5000</v>
      </c>
    </row>
    <row r="43" s="2" customFormat="1" ht="52.5" spans="1:11">
      <c r="A43" s="9">
        <v>39</v>
      </c>
      <c r="B43" s="10" t="s">
        <v>138</v>
      </c>
      <c r="C43" s="11" t="s">
        <v>139</v>
      </c>
      <c r="D43" s="12" t="s">
        <v>140</v>
      </c>
      <c r="E43" s="12" t="s">
        <v>116</v>
      </c>
      <c r="F43" s="13" t="s">
        <v>117</v>
      </c>
      <c r="G43" s="10"/>
      <c r="H43" s="11" t="s">
        <v>33</v>
      </c>
      <c r="I43" s="14"/>
      <c r="J43" s="13"/>
      <c r="K43" s="9">
        <v>8000</v>
      </c>
    </row>
    <row r="44" s="2" customFormat="1" ht="32.25" spans="1:11">
      <c r="A44" s="9"/>
      <c r="B44" s="10" t="s">
        <v>141</v>
      </c>
      <c r="C44" s="11" t="s">
        <v>142</v>
      </c>
      <c r="D44" s="14"/>
      <c r="E44" s="14"/>
      <c r="F44" s="15"/>
      <c r="G44" s="10"/>
      <c r="H44" s="11" t="s">
        <v>33</v>
      </c>
      <c r="I44" s="14"/>
      <c r="J44" s="13"/>
      <c r="K44" s="16">
        <v>2000</v>
      </c>
    </row>
    <row r="45" s="2" customFormat="1" ht="32.25" spans="1:11">
      <c r="A45" s="9"/>
      <c r="B45" s="10" t="s">
        <v>143</v>
      </c>
      <c r="C45" s="11" t="s">
        <v>144</v>
      </c>
      <c r="D45" s="14"/>
      <c r="E45" s="14"/>
      <c r="F45" s="15"/>
      <c r="G45" s="10"/>
      <c r="H45" s="11" t="s">
        <v>33</v>
      </c>
      <c r="I45" s="14"/>
      <c r="J45" s="13"/>
      <c r="K45" s="9">
        <v>3500</v>
      </c>
    </row>
    <row r="46" s="2" customFormat="1" ht="52.5" spans="1:11">
      <c r="A46" s="9">
        <v>40</v>
      </c>
      <c r="B46" s="10" t="s">
        <v>145</v>
      </c>
      <c r="C46" s="11" t="s">
        <v>146</v>
      </c>
      <c r="D46" s="12" t="s">
        <v>147</v>
      </c>
      <c r="E46" s="12" t="s">
        <v>116</v>
      </c>
      <c r="F46" s="15"/>
      <c r="G46" s="10"/>
      <c r="H46" s="11" t="s">
        <v>33</v>
      </c>
      <c r="I46" s="14"/>
      <c r="J46" s="13"/>
      <c r="K46" s="16">
        <v>8000</v>
      </c>
    </row>
    <row r="47" s="2" customFormat="1" ht="52.5" spans="1:11">
      <c r="A47" s="9">
        <v>41</v>
      </c>
      <c r="B47" s="10" t="s">
        <v>148</v>
      </c>
      <c r="C47" s="11" t="s">
        <v>149</v>
      </c>
      <c r="D47" s="12" t="s">
        <v>150</v>
      </c>
      <c r="E47" s="12" t="s">
        <v>116</v>
      </c>
      <c r="F47" s="15"/>
      <c r="G47" s="10"/>
      <c r="H47" s="11" t="s">
        <v>33</v>
      </c>
      <c r="I47" s="14"/>
      <c r="J47" s="13"/>
      <c r="K47" s="9">
        <v>8000</v>
      </c>
    </row>
    <row r="48" s="2" customFormat="1" ht="52.5" spans="1:11">
      <c r="A48" s="9">
        <v>42</v>
      </c>
      <c r="B48" s="10" t="s">
        <v>151</v>
      </c>
      <c r="C48" s="11" t="s">
        <v>152</v>
      </c>
      <c r="D48" s="12" t="s">
        <v>153</v>
      </c>
      <c r="E48" s="12" t="s">
        <v>116</v>
      </c>
      <c r="F48" s="13" t="s">
        <v>60</v>
      </c>
      <c r="G48" s="10"/>
      <c r="H48" s="11" t="s">
        <v>33</v>
      </c>
      <c r="I48" s="14"/>
      <c r="J48" s="13"/>
      <c r="K48" s="9">
        <v>8000</v>
      </c>
    </row>
    <row r="49" s="2" customFormat="1" ht="32.25" spans="1:11">
      <c r="A49" s="9"/>
      <c r="B49" s="10" t="s">
        <v>154</v>
      </c>
      <c r="C49" s="11" t="s">
        <v>155</v>
      </c>
      <c r="D49" s="14"/>
      <c r="E49" s="14"/>
      <c r="F49" s="13"/>
      <c r="G49" s="10"/>
      <c r="H49" s="11" t="s">
        <v>33</v>
      </c>
      <c r="I49" s="14"/>
      <c r="J49" s="13"/>
      <c r="K49" s="16">
        <v>1600</v>
      </c>
    </row>
    <row r="50" s="2" customFormat="1" ht="52.5" spans="1:11">
      <c r="A50" s="9">
        <v>43</v>
      </c>
      <c r="B50" s="10" t="s">
        <v>156</v>
      </c>
      <c r="C50" s="11" t="s">
        <v>157</v>
      </c>
      <c r="D50" s="12" t="s">
        <v>158</v>
      </c>
      <c r="E50" s="12" t="s">
        <v>116</v>
      </c>
      <c r="F50" s="13" t="s">
        <v>125</v>
      </c>
      <c r="G50" s="10"/>
      <c r="H50" s="11" t="s">
        <v>33</v>
      </c>
      <c r="I50" s="14"/>
      <c r="J50" s="13"/>
      <c r="K50" s="9">
        <v>8000</v>
      </c>
    </row>
    <row r="51" s="2" customFormat="1" ht="32.25" spans="1:11">
      <c r="A51" s="9"/>
      <c r="B51" s="10" t="s">
        <v>159</v>
      </c>
      <c r="C51" s="11" t="s">
        <v>160</v>
      </c>
      <c r="D51" s="14"/>
      <c r="E51" s="14"/>
      <c r="F51" s="13"/>
      <c r="G51" s="10"/>
      <c r="H51" s="11" t="s">
        <v>33</v>
      </c>
      <c r="I51" s="14"/>
      <c r="J51" s="13"/>
      <c r="K51" s="9">
        <v>2500</v>
      </c>
    </row>
    <row r="52" s="2" customFormat="1" ht="66" spans="1:11">
      <c r="A52" s="9">
        <v>44</v>
      </c>
      <c r="B52" s="10" t="s">
        <v>161</v>
      </c>
      <c r="C52" s="11" t="s">
        <v>162</v>
      </c>
      <c r="D52" s="12" t="s">
        <v>163</v>
      </c>
      <c r="E52" s="12" t="s">
        <v>103</v>
      </c>
      <c r="F52" s="13" t="s">
        <v>164</v>
      </c>
      <c r="G52" s="10"/>
      <c r="H52" s="11" t="s">
        <v>165</v>
      </c>
      <c r="I52" s="12" t="s">
        <v>166</v>
      </c>
      <c r="J52" s="13"/>
      <c r="K52" s="16">
        <v>4000</v>
      </c>
    </row>
    <row r="53" s="2" customFormat="1" ht="32.25" spans="1:11">
      <c r="A53" s="9"/>
      <c r="B53" s="10" t="s">
        <v>167</v>
      </c>
      <c r="C53" s="11" t="s">
        <v>168</v>
      </c>
      <c r="D53" s="14"/>
      <c r="E53" s="14"/>
      <c r="F53" s="13"/>
      <c r="G53" s="10"/>
      <c r="H53" s="11" t="s">
        <v>165</v>
      </c>
      <c r="I53" s="14"/>
      <c r="J53" s="13"/>
      <c r="K53" s="9">
        <v>800</v>
      </c>
    </row>
    <row r="54" s="2" customFormat="1" ht="32.25" spans="1:11">
      <c r="A54" s="9"/>
      <c r="B54" s="10" t="s">
        <v>169</v>
      </c>
      <c r="C54" s="11" t="s">
        <v>170</v>
      </c>
      <c r="D54" s="14"/>
      <c r="E54" s="14"/>
      <c r="F54" s="13"/>
      <c r="G54" s="10"/>
      <c r="H54" s="11" t="s">
        <v>165</v>
      </c>
      <c r="I54" s="14"/>
      <c r="J54" s="13"/>
      <c r="K54" s="16">
        <v>1000</v>
      </c>
    </row>
    <row r="55" s="2" customFormat="1" ht="42.75" spans="1:11">
      <c r="A55" s="9"/>
      <c r="B55" s="10" t="s">
        <v>171</v>
      </c>
      <c r="C55" s="11" t="s">
        <v>172</v>
      </c>
      <c r="D55" s="14"/>
      <c r="E55" s="14"/>
      <c r="F55" s="13"/>
      <c r="G55" s="10"/>
      <c r="H55" s="11" t="s">
        <v>165</v>
      </c>
      <c r="I55" s="14"/>
      <c r="J55" s="13"/>
      <c r="K55" s="16">
        <v>1000</v>
      </c>
    </row>
    <row r="56" s="2" customFormat="1" ht="52.5" spans="1:11">
      <c r="A56" s="9">
        <v>45</v>
      </c>
      <c r="B56" s="10" t="s">
        <v>173</v>
      </c>
      <c r="C56" s="11" t="s">
        <v>174</v>
      </c>
      <c r="D56" s="12" t="s">
        <v>175</v>
      </c>
      <c r="E56" s="12" t="s">
        <v>103</v>
      </c>
      <c r="F56" s="13" t="s">
        <v>60</v>
      </c>
      <c r="G56" s="10"/>
      <c r="H56" s="11" t="s">
        <v>33</v>
      </c>
      <c r="I56" s="14"/>
      <c r="J56" s="13"/>
      <c r="K56" s="16">
        <v>2000</v>
      </c>
    </row>
    <row r="57" s="2" customFormat="1" ht="32.25" spans="1:11">
      <c r="A57" s="9"/>
      <c r="B57" s="10" t="s">
        <v>176</v>
      </c>
      <c r="C57" s="11" t="s">
        <v>177</v>
      </c>
      <c r="D57" s="14"/>
      <c r="E57" s="14"/>
      <c r="F57" s="13"/>
      <c r="G57" s="10"/>
      <c r="H57" s="11" t="s">
        <v>33</v>
      </c>
      <c r="I57" s="14"/>
      <c r="J57" s="13"/>
      <c r="K57" s="16">
        <f>K56*0.2</f>
        <v>400</v>
      </c>
    </row>
    <row r="58" s="2" customFormat="1" ht="52.5" spans="1:11">
      <c r="A58" s="9">
        <v>46</v>
      </c>
      <c r="B58" s="10" t="s">
        <v>178</v>
      </c>
      <c r="C58" s="11" t="s">
        <v>179</v>
      </c>
      <c r="D58" s="12" t="s">
        <v>180</v>
      </c>
      <c r="E58" s="12" t="s">
        <v>103</v>
      </c>
      <c r="F58" s="13" t="s">
        <v>181</v>
      </c>
      <c r="G58" s="10"/>
      <c r="H58" s="11" t="s">
        <v>33</v>
      </c>
      <c r="I58" s="14"/>
      <c r="J58" s="13"/>
      <c r="K58" s="16">
        <v>4000</v>
      </c>
    </row>
    <row r="59" s="2" customFormat="1" ht="32.25" spans="1:11">
      <c r="A59" s="9"/>
      <c r="B59" s="10" t="s">
        <v>182</v>
      </c>
      <c r="C59" s="11" t="s">
        <v>183</v>
      </c>
      <c r="D59" s="14"/>
      <c r="E59" s="14"/>
      <c r="F59" s="13"/>
      <c r="G59" s="10"/>
      <c r="H59" s="11" t="s">
        <v>33</v>
      </c>
      <c r="I59" s="14"/>
      <c r="J59" s="13"/>
      <c r="K59" s="9">
        <v>800</v>
      </c>
    </row>
    <row r="60" s="2" customFormat="1" ht="32.25" spans="1:11">
      <c r="A60" s="9"/>
      <c r="B60" s="10" t="s">
        <v>184</v>
      </c>
      <c r="C60" s="11" t="s">
        <v>185</v>
      </c>
      <c r="D60" s="14"/>
      <c r="E60" s="14"/>
      <c r="F60" s="13"/>
      <c r="G60" s="10"/>
      <c r="H60" s="11" t="s">
        <v>33</v>
      </c>
      <c r="I60" s="14"/>
      <c r="J60" s="13"/>
      <c r="K60" s="16">
        <v>1000</v>
      </c>
    </row>
    <row r="61" s="2" customFormat="1" ht="52.5" spans="1:11">
      <c r="A61" s="9">
        <v>47</v>
      </c>
      <c r="B61" s="10" t="s">
        <v>186</v>
      </c>
      <c r="C61" s="11" t="s">
        <v>187</v>
      </c>
      <c r="D61" s="12" t="s">
        <v>188</v>
      </c>
      <c r="E61" s="12" t="s">
        <v>103</v>
      </c>
      <c r="F61" s="13" t="s">
        <v>181</v>
      </c>
      <c r="G61" s="10"/>
      <c r="H61" s="11" t="s">
        <v>18</v>
      </c>
      <c r="I61" s="14"/>
      <c r="J61" s="13"/>
      <c r="K61" s="9">
        <v>4000</v>
      </c>
    </row>
    <row r="62" s="2" customFormat="1" ht="32.25" spans="1:11">
      <c r="A62" s="9"/>
      <c r="B62" s="10" t="s">
        <v>189</v>
      </c>
      <c r="C62" s="11" t="s">
        <v>190</v>
      </c>
      <c r="D62" s="14"/>
      <c r="E62" s="14"/>
      <c r="F62" s="13"/>
      <c r="G62" s="10"/>
      <c r="H62" s="11" t="s">
        <v>18</v>
      </c>
      <c r="I62" s="14"/>
      <c r="J62" s="13"/>
      <c r="K62" s="9">
        <v>800</v>
      </c>
    </row>
    <row r="63" s="2" customFormat="1" ht="32.25" spans="1:11">
      <c r="A63" s="9"/>
      <c r="B63" s="10" t="s">
        <v>191</v>
      </c>
      <c r="C63" s="11" t="s">
        <v>192</v>
      </c>
      <c r="D63" s="14"/>
      <c r="E63" s="14"/>
      <c r="F63" s="13"/>
      <c r="G63" s="10"/>
      <c r="H63" s="11" t="s">
        <v>18</v>
      </c>
      <c r="I63" s="14"/>
      <c r="J63" s="13"/>
      <c r="K63" s="16">
        <v>1000</v>
      </c>
    </row>
    <row r="64" s="2" customFormat="1" ht="52.5" spans="1:11">
      <c r="A64" s="9">
        <v>48</v>
      </c>
      <c r="B64" s="10" t="s">
        <v>193</v>
      </c>
      <c r="C64" s="11" t="s">
        <v>194</v>
      </c>
      <c r="D64" s="12" t="s">
        <v>195</v>
      </c>
      <c r="E64" s="12" t="s">
        <v>103</v>
      </c>
      <c r="F64" s="13" t="s">
        <v>196</v>
      </c>
      <c r="G64" s="10"/>
      <c r="H64" s="11" t="s">
        <v>18</v>
      </c>
      <c r="I64" s="14"/>
      <c r="J64" s="13"/>
      <c r="K64" s="16">
        <v>6000</v>
      </c>
    </row>
    <row r="65" s="2" customFormat="1" ht="42.75" spans="1:11">
      <c r="A65" s="9"/>
      <c r="B65" s="10" t="s">
        <v>197</v>
      </c>
      <c r="C65" s="11" t="s">
        <v>198</v>
      </c>
      <c r="D65" s="14"/>
      <c r="E65" s="14"/>
      <c r="F65" s="13"/>
      <c r="G65" s="14"/>
      <c r="H65" s="11" t="s">
        <v>18</v>
      </c>
      <c r="I65" s="14"/>
      <c r="J65" s="13"/>
      <c r="K65" s="16">
        <v>1000</v>
      </c>
    </row>
    <row r="66" s="2" customFormat="1" ht="52.5" spans="1:11">
      <c r="A66" s="9">
        <v>49</v>
      </c>
      <c r="B66" s="10" t="s">
        <v>199</v>
      </c>
      <c r="C66" s="11" t="s">
        <v>200</v>
      </c>
      <c r="D66" s="12" t="s">
        <v>201</v>
      </c>
      <c r="E66" s="12" t="s">
        <v>116</v>
      </c>
      <c r="F66" s="13" t="s">
        <v>202</v>
      </c>
      <c r="G66" s="14" t="s">
        <v>203</v>
      </c>
      <c r="H66" s="11" t="s">
        <v>18</v>
      </c>
      <c r="I66" s="14">
        <f>1.8*1.7</f>
        <v>3.06</v>
      </c>
      <c r="J66" s="13"/>
      <c r="K66" s="9">
        <v>18000</v>
      </c>
    </row>
    <row r="67" s="2" customFormat="1" ht="32.25" spans="1:11">
      <c r="A67" s="9"/>
      <c r="B67" s="10" t="s">
        <v>204</v>
      </c>
      <c r="C67" s="11" t="s">
        <v>205</v>
      </c>
      <c r="D67" s="14"/>
      <c r="E67" s="14"/>
      <c r="F67" s="13"/>
      <c r="G67" s="14"/>
      <c r="H67" s="11" t="s">
        <v>18</v>
      </c>
      <c r="I67" s="14"/>
      <c r="J67" s="13"/>
      <c r="K67" s="16">
        <v>3600</v>
      </c>
    </row>
    <row r="68" s="2" customFormat="1" ht="32.25" spans="1:11">
      <c r="A68" s="9"/>
      <c r="B68" s="10" t="s">
        <v>206</v>
      </c>
      <c r="C68" s="11" t="s">
        <v>207</v>
      </c>
      <c r="D68" s="14"/>
      <c r="E68" s="14"/>
      <c r="F68" s="13"/>
      <c r="G68" s="14"/>
      <c r="H68" s="11" t="s">
        <v>18</v>
      </c>
      <c r="I68" s="14" t="e">
        <f>#REF!+#REF!</f>
        <v>#REF!</v>
      </c>
      <c r="J68" s="13"/>
      <c r="K68" s="16">
        <v>3600</v>
      </c>
    </row>
    <row r="69" s="2" customFormat="1" ht="32.25" spans="1:11">
      <c r="A69" s="9"/>
      <c r="B69" s="10" t="s">
        <v>208</v>
      </c>
      <c r="C69" s="11" t="s">
        <v>209</v>
      </c>
      <c r="D69" s="14"/>
      <c r="E69" s="14"/>
      <c r="F69" s="13"/>
      <c r="G69" s="14"/>
      <c r="H69" s="11" t="s">
        <v>18</v>
      </c>
      <c r="I69" s="14"/>
      <c r="J69" s="13"/>
      <c r="K69" s="9">
        <v>18000</v>
      </c>
    </row>
    <row r="70" s="2" customFormat="1" ht="52.5" spans="1:11">
      <c r="A70" s="9">
        <v>50</v>
      </c>
      <c r="B70" s="10" t="s">
        <v>210</v>
      </c>
      <c r="C70" s="11" t="s">
        <v>211</v>
      </c>
      <c r="D70" s="12" t="s">
        <v>212</v>
      </c>
      <c r="E70" s="12" t="s">
        <v>116</v>
      </c>
      <c r="F70" s="13" t="s">
        <v>213</v>
      </c>
      <c r="G70" s="14"/>
      <c r="H70" s="11" t="s">
        <v>33</v>
      </c>
      <c r="I70" s="12" t="s">
        <v>214</v>
      </c>
      <c r="J70" s="13"/>
      <c r="K70" s="16">
        <v>10000</v>
      </c>
    </row>
    <row r="71" s="2" customFormat="1" ht="32.25" spans="1:11">
      <c r="A71" s="9"/>
      <c r="B71" s="10" t="s">
        <v>215</v>
      </c>
      <c r="C71" s="11" t="s">
        <v>216</v>
      </c>
      <c r="D71" s="14"/>
      <c r="E71" s="14"/>
      <c r="F71" s="15"/>
      <c r="G71" s="14"/>
      <c r="H71" s="11" t="s">
        <v>33</v>
      </c>
      <c r="I71" s="14"/>
      <c r="J71" s="13"/>
      <c r="K71" s="16">
        <f>K70*0.2</f>
        <v>2000</v>
      </c>
    </row>
    <row r="72" s="2" customFormat="1" ht="32.25" spans="1:11">
      <c r="A72" s="9"/>
      <c r="B72" s="10" t="s">
        <v>217</v>
      </c>
      <c r="C72" s="11" t="s">
        <v>218</v>
      </c>
      <c r="D72" s="14"/>
      <c r="E72" s="14"/>
      <c r="F72" s="15"/>
      <c r="G72" s="14"/>
      <c r="H72" s="11" t="s">
        <v>33</v>
      </c>
      <c r="I72" s="14"/>
      <c r="J72" s="13"/>
      <c r="K72" s="16">
        <v>1000</v>
      </c>
    </row>
    <row r="73" s="2" customFormat="1" ht="32.25" spans="1:11">
      <c r="A73" s="9"/>
      <c r="B73" s="10" t="s">
        <v>219</v>
      </c>
      <c r="C73" s="11" t="s">
        <v>220</v>
      </c>
      <c r="D73" s="14"/>
      <c r="E73" s="14"/>
      <c r="F73" s="15"/>
      <c r="G73" s="14"/>
      <c r="H73" s="11" t="s">
        <v>33</v>
      </c>
      <c r="I73" s="14"/>
      <c r="J73" s="13"/>
      <c r="K73" s="16">
        <v>2000</v>
      </c>
    </row>
    <row r="74" s="2" customFormat="1" ht="52.5" spans="1:11">
      <c r="A74" s="9">
        <v>51</v>
      </c>
      <c r="B74" s="10" t="s">
        <v>221</v>
      </c>
      <c r="C74" s="11" t="s">
        <v>222</v>
      </c>
      <c r="D74" s="12" t="s">
        <v>223</v>
      </c>
      <c r="E74" s="12" t="s">
        <v>224</v>
      </c>
      <c r="F74" s="15"/>
      <c r="G74" s="14"/>
      <c r="H74" s="11" t="s">
        <v>165</v>
      </c>
      <c r="I74" s="14"/>
      <c r="J74" s="13"/>
      <c r="K74" s="16">
        <v>3500</v>
      </c>
    </row>
    <row r="75" s="2" customFormat="1" ht="52.5" spans="1:11">
      <c r="A75" s="9">
        <v>52</v>
      </c>
      <c r="B75" s="10" t="s">
        <v>225</v>
      </c>
      <c r="C75" s="11" t="s">
        <v>226</v>
      </c>
      <c r="D75" s="12" t="s">
        <v>227</v>
      </c>
      <c r="E75" s="12" t="s">
        <v>116</v>
      </c>
      <c r="F75" s="15"/>
      <c r="G75" s="14"/>
      <c r="H75" s="11" t="s">
        <v>18</v>
      </c>
      <c r="I75" s="14"/>
      <c r="J75" s="13"/>
      <c r="K75" s="16">
        <v>4000</v>
      </c>
    </row>
    <row r="76" s="2" customFormat="1" ht="52.5" spans="1:11">
      <c r="A76" s="9">
        <v>53</v>
      </c>
      <c r="B76" s="10" t="s">
        <v>228</v>
      </c>
      <c r="C76" s="11" t="s">
        <v>229</v>
      </c>
      <c r="D76" s="12" t="s">
        <v>230</v>
      </c>
      <c r="E76" s="12" t="s">
        <v>231</v>
      </c>
      <c r="F76" s="15"/>
      <c r="G76" s="14" t="s">
        <v>232</v>
      </c>
      <c r="H76" s="11" t="s">
        <v>83</v>
      </c>
      <c r="I76" s="14"/>
      <c r="J76" s="13"/>
      <c r="K76" s="16">
        <v>6500</v>
      </c>
    </row>
    <row r="77" s="2" customFormat="1" ht="42.75" spans="1:11">
      <c r="A77" s="9"/>
      <c r="B77" s="10" t="s">
        <v>233</v>
      </c>
      <c r="C77" s="11" t="s">
        <v>234</v>
      </c>
      <c r="D77" s="14"/>
      <c r="E77" s="14"/>
      <c r="F77" s="13"/>
      <c r="G77" s="14"/>
      <c r="H77" s="11" t="s">
        <v>83</v>
      </c>
      <c r="I77" s="12" t="s">
        <v>235</v>
      </c>
      <c r="J77" s="13"/>
      <c r="K77" s="16">
        <f>K76*0.8</f>
        <v>5200</v>
      </c>
    </row>
    <row r="78" s="2" customFormat="1" ht="52.5" spans="1:11">
      <c r="A78" s="9">
        <v>54</v>
      </c>
      <c r="B78" s="10" t="s">
        <v>236</v>
      </c>
      <c r="C78" s="11" t="s">
        <v>237</v>
      </c>
      <c r="D78" s="12" t="s">
        <v>238</v>
      </c>
      <c r="E78" s="12" t="s">
        <v>239</v>
      </c>
      <c r="F78" s="13" t="s">
        <v>60</v>
      </c>
      <c r="G78" s="14" t="s">
        <v>240</v>
      </c>
      <c r="H78" s="11" t="s">
        <v>18</v>
      </c>
      <c r="I78" s="14"/>
      <c r="J78" s="13"/>
      <c r="K78" s="9">
        <v>8000</v>
      </c>
    </row>
    <row r="79" s="2" customFormat="1" ht="32.25" spans="1:11">
      <c r="A79" s="9"/>
      <c r="B79" s="10" t="s">
        <v>241</v>
      </c>
      <c r="C79" s="11" t="s">
        <v>242</v>
      </c>
      <c r="D79" s="14"/>
      <c r="E79" s="14"/>
      <c r="F79" s="13"/>
      <c r="G79" s="14"/>
      <c r="H79" s="11" t="s">
        <v>18</v>
      </c>
      <c r="I79" s="14"/>
      <c r="J79" s="13"/>
      <c r="K79" s="16">
        <v>2000</v>
      </c>
    </row>
    <row r="80" s="2" customFormat="1" ht="33" spans="1:11">
      <c r="A80" s="9"/>
      <c r="B80" s="10" t="s">
        <v>243</v>
      </c>
      <c r="C80" s="11" t="s">
        <v>244</v>
      </c>
      <c r="D80" s="14"/>
      <c r="E80" s="14"/>
      <c r="F80" s="13"/>
      <c r="G80" s="14"/>
      <c r="H80" s="11" t="s">
        <v>18</v>
      </c>
      <c r="I80" s="14"/>
      <c r="J80" s="13"/>
      <c r="K80" s="9">
        <v>8000</v>
      </c>
    </row>
    <row r="81" s="2" customFormat="1" ht="32.25" spans="1:11">
      <c r="A81" s="9"/>
      <c r="B81" s="10" t="s">
        <v>245</v>
      </c>
      <c r="C81" s="11" t="s">
        <v>246</v>
      </c>
      <c r="D81" s="14"/>
      <c r="E81" s="14"/>
      <c r="F81" s="13"/>
      <c r="G81" s="14"/>
      <c r="H81" s="11" t="s">
        <v>18</v>
      </c>
      <c r="I81" s="14"/>
      <c r="J81" s="13"/>
      <c r="K81" s="9">
        <v>8000</v>
      </c>
    </row>
    <row r="82" s="2" customFormat="1" ht="52.5" spans="1:11">
      <c r="A82" s="9">
        <v>55</v>
      </c>
      <c r="B82" s="10" t="s">
        <v>247</v>
      </c>
      <c r="C82" s="11" t="s">
        <v>248</v>
      </c>
      <c r="D82" s="12" t="s">
        <v>249</v>
      </c>
      <c r="E82" s="12" t="s">
        <v>250</v>
      </c>
      <c r="F82" s="13" t="s">
        <v>251</v>
      </c>
      <c r="G82" s="14"/>
      <c r="H82" s="11" t="s">
        <v>165</v>
      </c>
      <c r="I82" s="12" t="s">
        <v>252</v>
      </c>
      <c r="J82" s="13"/>
      <c r="K82" s="16">
        <v>7500</v>
      </c>
    </row>
    <row r="83" s="2" customFormat="1" ht="32.25" spans="1:11">
      <c r="A83" s="9"/>
      <c r="B83" s="10" t="s">
        <v>253</v>
      </c>
      <c r="C83" s="11" t="s">
        <v>254</v>
      </c>
      <c r="D83" s="14"/>
      <c r="E83" s="14"/>
      <c r="F83" s="13"/>
      <c r="G83" s="14"/>
      <c r="H83" s="11" t="s">
        <v>165</v>
      </c>
      <c r="I83" s="14"/>
      <c r="J83" s="13"/>
      <c r="K83" s="16">
        <f t="shared" ref="K83:K87" si="0">K82*0.2</f>
        <v>1500</v>
      </c>
    </row>
    <row r="84" s="2" customFormat="1" ht="52.5" spans="1:11">
      <c r="A84" s="9">
        <v>56</v>
      </c>
      <c r="B84" s="10" t="s">
        <v>255</v>
      </c>
      <c r="C84" s="11" t="s">
        <v>256</v>
      </c>
      <c r="D84" s="12" t="s">
        <v>257</v>
      </c>
      <c r="E84" s="12" t="s">
        <v>250</v>
      </c>
      <c r="F84" s="13" t="s">
        <v>258</v>
      </c>
      <c r="G84" s="14"/>
      <c r="H84" s="11" t="s">
        <v>33</v>
      </c>
      <c r="I84" s="14"/>
      <c r="J84" s="13"/>
      <c r="K84" s="16">
        <v>6000</v>
      </c>
    </row>
    <row r="85" s="2" customFormat="1" ht="54" spans="1:11">
      <c r="A85" s="9"/>
      <c r="B85" s="10" t="s">
        <v>259</v>
      </c>
      <c r="C85" s="11" t="s">
        <v>260</v>
      </c>
      <c r="D85" s="14"/>
      <c r="E85" s="14"/>
      <c r="F85" s="13"/>
      <c r="G85" s="14"/>
      <c r="H85" s="11" t="s">
        <v>33</v>
      </c>
      <c r="I85" s="14"/>
      <c r="J85" s="13"/>
      <c r="K85" s="16">
        <f t="shared" si="0"/>
        <v>1200</v>
      </c>
    </row>
    <row r="86" s="2" customFormat="1" ht="52.5" spans="1:11">
      <c r="A86" s="9">
        <v>57</v>
      </c>
      <c r="B86" s="10" t="s">
        <v>261</v>
      </c>
      <c r="C86" s="11" t="s">
        <v>262</v>
      </c>
      <c r="D86" s="12" t="s">
        <v>263</v>
      </c>
      <c r="E86" s="12" t="s">
        <v>250</v>
      </c>
      <c r="F86" s="13" t="s">
        <v>258</v>
      </c>
      <c r="G86" s="14"/>
      <c r="H86" s="11" t="s">
        <v>33</v>
      </c>
      <c r="I86" s="12" t="s">
        <v>264</v>
      </c>
      <c r="J86" s="13"/>
      <c r="K86" s="26">
        <f>K84*1.6</f>
        <v>9600</v>
      </c>
    </row>
    <row r="87" s="2" customFormat="1" ht="54" spans="1:11">
      <c r="A87" s="9"/>
      <c r="B87" s="10" t="s">
        <v>265</v>
      </c>
      <c r="C87" s="11" t="s">
        <v>266</v>
      </c>
      <c r="D87" s="14"/>
      <c r="E87" s="14"/>
      <c r="F87" s="13"/>
      <c r="G87" s="10"/>
      <c r="H87" s="11" t="s">
        <v>33</v>
      </c>
      <c r="I87" s="14"/>
      <c r="J87" s="13"/>
      <c r="K87" s="16">
        <f t="shared" si="0"/>
        <v>1920</v>
      </c>
    </row>
    <row r="88" s="2" customFormat="1" ht="63" spans="1:11">
      <c r="A88" s="9">
        <v>58</v>
      </c>
      <c r="B88" s="10" t="s">
        <v>267</v>
      </c>
      <c r="C88" s="11" t="s">
        <v>268</v>
      </c>
      <c r="D88" s="12" t="s">
        <v>269</v>
      </c>
      <c r="E88" s="12" t="s">
        <v>270</v>
      </c>
      <c r="F88" s="13" t="s">
        <v>258</v>
      </c>
      <c r="G88" s="10"/>
      <c r="H88" s="11" t="s">
        <v>33</v>
      </c>
      <c r="I88" s="12" t="s">
        <v>271</v>
      </c>
      <c r="J88" s="13"/>
      <c r="K88" s="16">
        <v>15000</v>
      </c>
    </row>
    <row r="89" s="2" customFormat="1" ht="42.75" spans="1:11">
      <c r="A89" s="9"/>
      <c r="B89" s="10" t="s">
        <v>272</v>
      </c>
      <c r="C89" s="11" t="s">
        <v>273</v>
      </c>
      <c r="D89" s="14"/>
      <c r="E89" s="14"/>
      <c r="F89" s="13"/>
      <c r="G89" s="10"/>
      <c r="H89" s="11" t="s">
        <v>33</v>
      </c>
      <c r="I89" s="14"/>
      <c r="J89" s="13"/>
      <c r="K89" s="16">
        <f>K88*0.2</f>
        <v>3000</v>
      </c>
    </row>
    <row r="90" s="2" customFormat="1" ht="52.5" spans="1:11">
      <c r="A90" s="9">
        <v>59</v>
      </c>
      <c r="B90" s="10" t="s">
        <v>274</v>
      </c>
      <c r="C90" s="11" t="s">
        <v>275</v>
      </c>
      <c r="D90" s="12" t="s">
        <v>276</v>
      </c>
      <c r="E90" s="12" t="s">
        <v>277</v>
      </c>
      <c r="F90" s="13"/>
      <c r="G90" s="10"/>
      <c r="H90" s="11" t="s">
        <v>278</v>
      </c>
      <c r="I90" s="14"/>
      <c r="J90" s="13"/>
      <c r="K90" s="16">
        <v>5200</v>
      </c>
    </row>
    <row r="91" s="2" customFormat="1" ht="52.5" spans="1:11">
      <c r="A91" s="9">
        <v>61</v>
      </c>
      <c r="B91" s="10" t="s">
        <v>279</v>
      </c>
      <c r="C91" s="11" t="s">
        <v>280</v>
      </c>
      <c r="D91" s="12" t="s">
        <v>281</v>
      </c>
      <c r="E91" s="12" t="s">
        <v>282</v>
      </c>
      <c r="F91" s="13" t="s">
        <v>60</v>
      </c>
      <c r="G91" s="10"/>
      <c r="H91" s="11" t="s">
        <v>33</v>
      </c>
      <c r="I91" s="12" t="s">
        <v>283</v>
      </c>
      <c r="J91" s="13"/>
      <c r="K91" s="9">
        <v>2500</v>
      </c>
    </row>
    <row r="92" s="2" customFormat="1" ht="32.25" spans="1:11">
      <c r="A92" s="9"/>
      <c r="B92" s="10" t="s">
        <v>284</v>
      </c>
      <c r="C92" s="11" t="s">
        <v>285</v>
      </c>
      <c r="D92" s="14"/>
      <c r="E92" s="14"/>
      <c r="F92" s="13"/>
      <c r="G92" s="20"/>
      <c r="H92" s="11" t="s">
        <v>33</v>
      </c>
      <c r="I92" s="14"/>
      <c r="J92" s="13"/>
      <c r="K92" s="9">
        <v>600</v>
      </c>
    </row>
    <row r="93" s="2" customFormat="1" ht="52.5" spans="1:11">
      <c r="A93" s="9">
        <v>62</v>
      </c>
      <c r="B93" s="10" t="s">
        <v>286</v>
      </c>
      <c r="C93" s="11" t="s">
        <v>287</v>
      </c>
      <c r="D93" s="12" t="s">
        <v>288</v>
      </c>
      <c r="E93" s="12" t="s">
        <v>15</v>
      </c>
      <c r="F93" s="13" t="s">
        <v>289</v>
      </c>
      <c r="G93" s="20"/>
      <c r="H93" s="11" t="s">
        <v>33</v>
      </c>
      <c r="I93" s="14"/>
      <c r="J93" s="13"/>
      <c r="K93" s="16">
        <v>4000</v>
      </c>
    </row>
    <row r="94" s="2" customFormat="1" ht="32.25" spans="1:11">
      <c r="A94" s="9"/>
      <c r="B94" s="10" t="s">
        <v>290</v>
      </c>
      <c r="C94" s="11" t="s">
        <v>291</v>
      </c>
      <c r="D94" s="14"/>
      <c r="E94" s="14"/>
      <c r="F94" s="13"/>
      <c r="G94" s="10"/>
      <c r="H94" s="11" t="s">
        <v>33</v>
      </c>
      <c r="I94" s="14"/>
      <c r="J94" s="13"/>
      <c r="K94" s="16">
        <f>K93*0.2</f>
        <v>800</v>
      </c>
    </row>
    <row r="95" s="2" customFormat="1" ht="32.25" spans="1:11">
      <c r="A95" s="9"/>
      <c r="B95" s="10" t="s">
        <v>292</v>
      </c>
      <c r="C95" s="11" t="s">
        <v>293</v>
      </c>
      <c r="D95" s="14"/>
      <c r="E95" s="14"/>
      <c r="F95" s="13"/>
      <c r="G95" s="10"/>
      <c r="H95" s="11" t="s">
        <v>33</v>
      </c>
      <c r="I95" s="14"/>
      <c r="J95" s="13"/>
      <c r="K95" s="16">
        <v>2000</v>
      </c>
    </row>
    <row r="96" s="2" customFormat="1" ht="52.5" spans="1:11">
      <c r="A96" s="9">
        <v>63</v>
      </c>
      <c r="B96" s="10" t="s">
        <v>294</v>
      </c>
      <c r="C96" s="11" t="s">
        <v>295</v>
      </c>
      <c r="D96" s="12" t="s">
        <v>296</v>
      </c>
      <c r="E96" s="12" t="s">
        <v>297</v>
      </c>
      <c r="F96" s="13" t="s">
        <v>298</v>
      </c>
      <c r="G96" s="10"/>
      <c r="H96" s="11" t="s">
        <v>33</v>
      </c>
      <c r="I96" s="14"/>
      <c r="J96" s="13"/>
      <c r="K96" s="16">
        <v>4000</v>
      </c>
    </row>
    <row r="97" s="2" customFormat="1" ht="22.5" spans="1:11">
      <c r="A97" s="9"/>
      <c r="B97" s="10" t="s">
        <v>299</v>
      </c>
      <c r="C97" s="11" t="s">
        <v>300</v>
      </c>
      <c r="D97" s="14"/>
      <c r="E97" s="14"/>
      <c r="F97" s="13"/>
      <c r="G97" s="14"/>
      <c r="H97" s="11" t="s">
        <v>33</v>
      </c>
      <c r="I97" s="14"/>
      <c r="J97" s="13"/>
      <c r="K97" s="16">
        <f>K96*0.2</f>
        <v>800</v>
      </c>
    </row>
    <row r="98" s="2" customFormat="1" ht="52.5" spans="1:11">
      <c r="A98" s="9">
        <v>64</v>
      </c>
      <c r="B98" s="10" t="s">
        <v>301</v>
      </c>
      <c r="C98" s="11" t="s">
        <v>302</v>
      </c>
      <c r="D98" s="12" t="s">
        <v>303</v>
      </c>
      <c r="E98" s="12" t="s">
        <v>304</v>
      </c>
      <c r="F98" s="13" t="s">
        <v>305</v>
      </c>
      <c r="G98" s="14"/>
      <c r="H98" s="11" t="s">
        <v>18</v>
      </c>
      <c r="I98" s="14"/>
      <c r="J98" s="13"/>
      <c r="K98" s="9">
        <v>4000</v>
      </c>
    </row>
    <row r="99" s="2" customFormat="1" ht="32.25" spans="1:11">
      <c r="A99" s="9"/>
      <c r="B99" s="10" t="s">
        <v>306</v>
      </c>
      <c r="C99" s="11" t="s">
        <v>307</v>
      </c>
      <c r="D99" s="14"/>
      <c r="E99" s="14"/>
      <c r="F99" s="13"/>
      <c r="G99" s="10"/>
      <c r="H99" s="11" t="s">
        <v>18</v>
      </c>
      <c r="I99" s="14"/>
      <c r="J99" s="13"/>
      <c r="K99" s="9">
        <v>800</v>
      </c>
    </row>
    <row r="100" s="2" customFormat="1" ht="32.25" spans="1:11">
      <c r="A100" s="9"/>
      <c r="B100" s="10" t="s">
        <v>308</v>
      </c>
      <c r="C100" s="11" t="s">
        <v>309</v>
      </c>
      <c r="D100" s="14"/>
      <c r="E100" s="14"/>
      <c r="F100" s="13"/>
      <c r="G100" s="10"/>
      <c r="H100" s="11" t="s">
        <v>18</v>
      </c>
      <c r="I100" s="14"/>
      <c r="J100" s="13"/>
      <c r="K100" s="9">
        <v>800</v>
      </c>
    </row>
    <row r="101" s="2" customFormat="1" ht="52.5" spans="1:11">
      <c r="A101" s="9">
        <v>65</v>
      </c>
      <c r="B101" s="10" t="s">
        <v>310</v>
      </c>
      <c r="C101" s="11" t="s">
        <v>311</v>
      </c>
      <c r="D101" s="12" t="s">
        <v>312</v>
      </c>
      <c r="E101" s="12" t="s">
        <v>313</v>
      </c>
      <c r="F101" s="13" t="s">
        <v>314</v>
      </c>
      <c r="G101" s="10"/>
      <c r="H101" s="11" t="s">
        <v>18</v>
      </c>
      <c r="I101" s="14"/>
      <c r="J101" s="13"/>
      <c r="K101" s="16">
        <v>7500</v>
      </c>
    </row>
    <row r="102" s="2" customFormat="1" ht="32.25" spans="1:11">
      <c r="A102" s="9"/>
      <c r="B102" s="10" t="s">
        <v>315</v>
      </c>
      <c r="C102" s="21" t="s">
        <v>316</v>
      </c>
      <c r="D102" s="22"/>
      <c r="E102" s="22"/>
      <c r="F102" s="23"/>
      <c r="G102" s="19"/>
      <c r="H102" s="11" t="s">
        <v>18</v>
      </c>
      <c r="I102" s="22"/>
      <c r="J102" s="13"/>
      <c r="K102" s="16">
        <v>2000</v>
      </c>
    </row>
    <row r="103" s="2" customFormat="1" ht="32.25" spans="1:11">
      <c r="A103" s="9"/>
      <c r="B103" s="10" t="s">
        <v>317</v>
      </c>
      <c r="C103" s="21" t="s">
        <v>318</v>
      </c>
      <c r="D103" s="22"/>
      <c r="E103" s="22"/>
      <c r="F103" s="23"/>
      <c r="G103" s="19"/>
      <c r="H103" s="11" t="s">
        <v>18</v>
      </c>
      <c r="I103" s="22"/>
      <c r="J103" s="13"/>
      <c r="K103" s="16">
        <v>2000</v>
      </c>
    </row>
    <row r="104" s="2" customFormat="1" ht="63" spans="1:11">
      <c r="A104" s="9">
        <v>66</v>
      </c>
      <c r="B104" s="10" t="s">
        <v>319</v>
      </c>
      <c r="C104" s="21" t="s">
        <v>320</v>
      </c>
      <c r="D104" s="24" t="s">
        <v>321</v>
      </c>
      <c r="E104" s="24" t="s">
        <v>322</v>
      </c>
      <c r="F104" s="23" t="s">
        <v>323</v>
      </c>
      <c r="G104" s="19"/>
      <c r="H104" s="21" t="s">
        <v>33</v>
      </c>
      <c r="I104" s="24" t="s">
        <v>324</v>
      </c>
      <c r="J104" s="13"/>
      <c r="K104" s="16">
        <v>12000</v>
      </c>
    </row>
    <row r="105" s="2" customFormat="1" ht="32.25" spans="1:11">
      <c r="A105" s="9"/>
      <c r="B105" s="10" t="s">
        <v>325</v>
      </c>
      <c r="C105" s="11" t="s">
        <v>326</v>
      </c>
      <c r="D105" s="14"/>
      <c r="E105" s="14"/>
      <c r="F105" s="13"/>
      <c r="G105" s="10"/>
      <c r="H105" s="21" t="s">
        <v>33</v>
      </c>
      <c r="I105" s="14"/>
      <c r="J105" s="13"/>
      <c r="K105" s="16">
        <v>4000</v>
      </c>
    </row>
    <row r="106" s="2" customFormat="1" ht="32.25" spans="1:11">
      <c r="A106" s="9"/>
      <c r="B106" s="10" t="s">
        <v>327</v>
      </c>
      <c r="C106" s="11" t="s">
        <v>328</v>
      </c>
      <c r="D106" s="14"/>
      <c r="E106" s="14"/>
      <c r="F106" s="13"/>
      <c r="G106" s="10"/>
      <c r="H106" s="21" t="s">
        <v>33</v>
      </c>
      <c r="I106" s="14"/>
      <c r="J106" s="13"/>
      <c r="K106" s="16">
        <v>4000</v>
      </c>
    </row>
    <row r="107" s="2" customFormat="1" ht="52.5" spans="1:11">
      <c r="A107" s="9">
        <v>67</v>
      </c>
      <c r="B107" s="10" t="s">
        <v>329</v>
      </c>
      <c r="C107" s="11" t="s">
        <v>330</v>
      </c>
      <c r="D107" s="12" t="s">
        <v>331</v>
      </c>
      <c r="E107" s="12" t="s">
        <v>313</v>
      </c>
      <c r="F107" s="13" t="s">
        <v>332</v>
      </c>
      <c r="G107" s="10"/>
      <c r="H107" s="11" t="s">
        <v>18</v>
      </c>
      <c r="I107" s="14"/>
      <c r="J107" s="13"/>
      <c r="K107" s="16">
        <v>7500</v>
      </c>
    </row>
    <row r="108" s="2" customFormat="1" ht="32.25" spans="1:11">
      <c r="A108" s="9"/>
      <c r="B108" s="10" t="s">
        <v>333</v>
      </c>
      <c r="C108" s="21" t="s">
        <v>334</v>
      </c>
      <c r="D108" s="22"/>
      <c r="E108" s="22"/>
      <c r="F108" s="25"/>
      <c r="G108" s="19"/>
      <c r="H108" s="11" t="s">
        <v>18</v>
      </c>
      <c r="I108" s="22"/>
      <c r="J108" s="13"/>
      <c r="K108" s="16">
        <v>2000</v>
      </c>
    </row>
    <row r="109" s="2" customFormat="1" ht="63" spans="1:11">
      <c r="A109" s="9">
        <v>68</v>
      </c>
      <c r="B109" s="10" t="s">
        <v>335</v>
      </c>
      <c r="C109" s="21" t="s">
        <v>336</v>
      </c>
      <c r="D109" s="24" t="s">
        <v>337</v>
      </c>
      <c r="E109" s="24" t="s">
        <v>338</v>
      </c>
      <c r="F109" s="25"/>
      <c r="G109" s="19"/>
      <c r="H109" s="21" t="s">
        <v>33</v>
      </c>
      <c r="I109" s="22"/>
      <c r="J109" s="13"/>
      <c r="K109" s="16">
        <v>4000</v>
      </c>
    </row>
    <row r="110" s="2" customFormat="1" ht="52.5" spans="1:11">
      <c r="A110" s="9">
        <v>69</v>
      </c>
      <c r="B110" s="10" t="s">
        <v>339</v>
      </c>
      <c r="C110" s="11" t="s">
        <v>340</v>
      </c>
      <c r="D110" s="12" t="s">
        <v>341</v>
      </c>
      <c r="E110" s="12" t="s">
        <v>342</v>
      </c>
      <c r="F110" s="14" t="s">
        <v>343</v>
      </c>
      <c r="G110" s="10"/>
      <c r="H110" s="11" t="s">
        <v>18</v>
      </c>
      <c r="I110" s="12" t="s">
        <v>344</v>
      </c>
      <c r="J110" s="13"/>
      <c r="K110" s="16">
        <v>4000</v>
      </c>
    </row>
    <row r="111" s="2" customFormat="1" ht="32.25" spans="1:11">
      <c r="A111" s="9"/>
      <c r="B111" s="10" t="s">
        <v>345</v>
      </c>
      <c r="C111" s="11" t="s">
        <v>346</v>
      </c>
      <c r="D111" s="14"/>
      <c r="E111" s="14"/>
      <c r="F111" s="13"/>
      <c r="G111" s="10"/>
      <c r="H111" s="11" t="s">
        <v>18</v>
      </c>
      <c r="I111" s="14"/>
      <c r="J111" s="13"/>
      <c r="K111" s="16">
        <f>K110*0.15</f>
        <v>600</v>
      </c>
    </row>
    <row r="112" s="2" customFormat="1" ht="63" spans="1:11">
      <c r="A112" s="9">
        <v>70</v>
      </c>
      <c r="B112" s="10" t="s">
        <v>347</v>
      </c>
      <c r="C112" s="11" t="s">
        <v>348</v>
      </c>
      <c r="D112" s="12" t="s">
        <v>349</v>
      </c>
      <c r="E112" s="12" t="s">
        <v>350</v>
      </c>
      <c r="F112" s="13" t="s">
        <v>351</v>
      </c>
      <c r="G112" s="10"/>
      <c r="H112" s="11" t="s">
        <v>18</v>
      </c>
      <c r="I112" s="14"/>
      <c r="J112" s="13"/>
      <c r="K112" s="16">
        <v>15000</v>
      </c>
    </row>
    <row r="113" s="2" customFormat="1" ht="42.75" spans="1:11">
      <c r="A113" s="9"/>
      <c r="B113" s="10" t="s">
        <v>352</v>
      </c>
      <c r="C113" s="11" t="s">
        <v>353</v>
      </c>
      <c r="D113" s="14"/>
      <c r="E113" s="14"/>
      <c r="F113" s="13"/>
      <c r="G113" s="10"/>
      <c r="H113" s="11" t="s">
        <v>18</v>
      </c>
      <c r="I113" s="14"/>
      <c r="J113" s="13"/>
      <c r="K113" s="9">
        <v>2000</v>
      </c>
    </row>
    <row r="114" s="2" customFormat="1" ht="63" spans="1:11">
      <c r="A114" s="9">
        <v>71</v>
      </c>
      <c r="B114" s="10" t="s">
        <v>354</v>
      </c>
      <c r="C114" s="11" t="s">
        <v>355</v>
      </c>
      <c r="D114" s="12" t="s">
        <v>356</v>
      </c>
      <c r="E114" s="12" t="s">
        <v>357</v>
      </c>
      <c r="F114" s="13" t="s">
        <v>358</v>
      </c>
      <c r="G114" s="10"/>
      <c r="H114" s="11" t="s">
        <v>18</v>
      </c>
      <c r="I114" s="12" t="s">
        <v>359</v>
      </c>
      <c r="J114" s="13"/>
      <c r="K114" s="16">
        <v>10000</v>
      </c>
    </row>
    <row r="115" s="2" customFormat="1" ht="32.25" spans="1:11">
      <c r="A115" s="9"/>
      <c r="B115" s="10" t="s">
        <v>360</v>
      </c>
      <c r="C115" s="11" t="s">
        <v>361</v>
      </c>
      <c r="D115" s="14"/>
      <c r="E115" s="14"/>
      <c r="F115" s="13"/>
      <c r="G115" s="10"/>
      <c r="H115" s="11" t="s">
        <v>18</v>
      </c>
      <c r="I115" s="14"/>
      <c r="J115" s="13"/>
      <c r="K115" s="16">
        <f>K114*0.2</f>
        <v>2000</v>
      </c>
    </row>
    <row r="116" s="2" customFormat="1" ht="32.25" spans="1:11">
      <c r="A116" s="9"/>
      <c r="B116" s="10" t="s">
        <v>362</v>
      </c>
      <c r="C116" s="11" t="s">
        <v>363</v>
      </c>
      <c r="D116" s="14"/>
      <c r="E116" s="14"/>
      <c r="F116" s="13"/>
      <c r="G116" s="10"/>
      <c r="H116" s="11" t="s">
        <v>18</v>
      </c>
      <c r="I116" s="14"/>
      <c r="J116" s="13"/>
      <c r="K116" s="16">
        <v>2000</v>
      </c>
    </row>
    <row r="117" s="2" customFormat="1" ht="63" spans="1:11">
      <c r="A117" s="9">
        <v>72</v>
      </c>
      <c r="B117" s="10" t="s">
        <v>364</v>
      </c>
      <c r="C117" s="11" t="s">
        <v>365</v>
      </c>
      <c r="D117" s="12" t="s">
        <v>366</v>
      </c>
      <c r="E117" s="12" t="s">
        <v>367</v>
      </c>
      <c r="F117" s="13" t="s">
        <v>358</v>
      </c>
      <c r="G117" s="10"/>
      <c r="H117" s="11" t="s">
        <v>18</v>
      </c>
      <c r="I117" s="12" t="s">
        <v>368</v>
      </c>
      <c r="J117" s="13"/>
      <c r="K117" s="9">
        <v>8000</v>
      </c>
    </row>
    <row r="118" s="2" customFormat="1" ht="32.25" spans="1:11">
      <c r="A118" s="9"/>
      <c r="B118" s="10" t="s">
        <v>369</v>
      </c>
      <c r="C118" s="11" t="s">
        <v>370</v>
      </c>
      <c r="D118" s="14"/>
      <c r="E118" s="14"/>
      <c r="F118" s="13"/>
      <c r="G118" s="10"/>
      <c r="H118" s="11" t="s">
        <v>18</v>
      </c>
      <c r="I118" s="14"/>
      <c r="J118" s="13"/>
      <c r="K118" s="16">
        <v>1600</v>
      </c>
    </row>
    <row r="119" s="2" customFormat="1" ht="32.25" spans="1:11">
      <c r="A119" s="9"/>
      <c r="B119" s="10" t="s">
        <v>371</v>
      </c>
      <c r="C119" s="11" t="s">
        <v>372</v>
      </c>
      <c r="D119" s="14"/>
      <c r="E119" s="14"/>
      <c r="F119" s="13"/>
      <c r="G119" s="10"/>
      <c r="H119" s="11" t="s">
        <v>18</v>
      </c>
      <c r="I119" s="14"/>
      <c r="J119" s="13"/>
      <c r="K119" s="16">
        <v>2000</v>
      </c>
    </row>
    <row r="120" s="2" customFormat="1" ht="52.5" spans="1:11">
      <c r="A120" s="9">
        <v>73</v>
      </c>
      <c r="B120" s="10" t="s">
        <v>373</v>
      </c>
      <c r="C120" s="11" t="s">
        <v>374</v>
      </c>
      <c r="D120" s="12" t="s">
        <v>375</v>
      </c>
      <c r="E120" s="12" t="s">
        <v>376</v>
      </c>
      <c r="F120" s="13" t="s">
        <v>377</v>
      </c>
      <c r="G120" s="10"/>
      <c r="H120" s="11" t="s">
        <v>18</v>
      </c>
      <c r="I120" s="12" t="s">
        <v>378</v>
      </c>
      <c r="J120" s="13"/>
      <c r="K120" s="16">
        <v>2000</v>
      </c>
    </row>
    <row r="121" s="2" customFormat="1" ht="32.25" spans="1:11">
      <c r="A121" s="9"/>
      <c r="B121" s="10" t="s">
        <v>379</v>
      </c>
      <c r="C121" s="11" t="s">
        <v>380</v>
      </c>
      <c r="D121" s="14"/>
      <c r="E121" s="14"/>
      <c r="F121" s="15"/>
      <c r="G121" s="10"/>
      <c r="H121" s="11" t="s">
        <v>18</v>
      </c>
      <c r="I121" s="14"/>
      <c r="J121" s="13"/>
      <c r="K121" s="16">
        <f>K120*0.2</f>
        <v>400</v>
      </c>
    </row>
    <row r="122" s="2" customFormat="1" ht="52.5" spans="1:11">
      <c r="A122" s="9">
        <v>74</v>
      </c>
      <c r="B122" s="10" t="s">
        <v>381</v>
      </c>
      <c r="C122" s="11" t="s">
        <v>382</v>
      </c>
      <c r="D122" s="12" t="s">
        <v>383</v>
      </c>
      <c r="E122" s="12" t="s">
        <v>384</v>
      </c>
      <c r="F122" s="15"/>
      <c r="G122" s="10"/>
      <c r="H122" s="11" t="s">
        <v>18</v>
      </c>
      <c r="I122" s="14"/>
      <c r="J122" s="13"/>
      <c r="K122" s="16">
        <v>3000</v>
      </c>
    </row>
    <row r="123" s="2" customFormat="1" ht="52.5" spans="1:11">
      <c r="A123" s="9">
        <v>75</v>
      </c>
      <c r="B123" s="10" t="s">
        <v>385</v>
      </c>
      <c r="C123" s="11" t="s">
        <v>386</v>
      </c>
      <c r="D123" s="12" t="s">
        <v>387</v>
      </c>
      <c r="E123" s="12" t="s">
        <v>388</v>
      </c>
      <c r="F123" s="13"/>
      <c r="G123" s="10"/>
      <c r="H123" s="11" t="s">
        <v>18</v>
      </c>
      <c r="I123" s="14"/>
      <c r="J123" s="13"/>
      <c r="K123" s="16">
        <v>3000</v>
      </c>
    </row>
    <row r="124" s="2" customFormat="1" ht="52.5" spans="1:11">
      <c r="A124" s="9">
        <v>76</v>
      </c>
      <c r="B124" s="10" t="s">
        <v>389</v>
      </c>
      <c r="C124" s="11" t="s">
        <v>390</v>
      </c>
      <c r="D124" s="12" t="s">
        <v>391</v>
      </c>
      <c r="E124" s="12" t="s">
        <v>342</v>
      </c>
      <c r="F124" s="13" t="s">
        <v>392</v>
      </c>
      <c r="G124" s="10"/>
      <c r="H124" s="11" t="s">
        <v>18</v>
      </c>
      <c r="I124" s="14" t="s">
        <v>393</v>
      </c>
      <c r="J124" s="13"/>
      <c r="K124" s="16">
        <v>6000</v>
      </c>
    </row>
    <row r="125" s="2" customFormat="1" ht="42.75" spans="1:11">
      <c r="A125" s="9"/>
      <c r="B125" s="10" t="s">
        <v>394</v>
      </c>
      <c r="C125" s="11" t="s">
        <v>395</v>
      </c>
      <c r="D125" s="14"/>
      <c r="E125" s="14"/>
      <c r="F125" s="13"/>
      <c r="G125" s="10"/>
      <c r="H125" s="11" t="s">
        <v>18</v>
      </c>
      <c r="I125" s="14"/>
      <c r="J125" s="13"/>
      <c r="K125" s="16">
        <f>K124*0.15</f>
        <v>900</v>
      </c>
    </row>
    <row r="126" s="2" customFormat="1" ht="42.75" spans="1:11">
      <c r="A126" s="9"/>
      <c r="B126" s="10" t="s">
        <v>396</v>
      </c>
      <c r="C126" s="11" t="s">
        <v>397</v>
      </c>
      <c r="D126" s="14"/>
      <c r="E126" s="14"/>
      <c r="F126" s="13"/>
      <c r="G126" s="10"/>
      <c r="H126" s="11" t="s">
        <v>18</v>
      </c>
      <c r="I126" s="14"/>
      <c r="J126" s="13"/>
      <c r="K126" s="16">
        <v>2000</v>
      </c>
    </row>
    <row r="127" s="2" customFormat="1" ht="56.25" spans="1:11">
      <c r="A127" s="9">
        <v>77</v>
      </c>
      <c r="B127" s="10" t="s">
        <v>398</v>
      </c>
      <c r="C127" s="11" t="s">
        <v>399</v>
      </c>
      <c r="D127" s="12" t="s">
        <v>400</v>
      </c>
      <c r="E127" s="12" t="s">
        <v>401</v>
      </c>
      <c r="F127" s="13" t="s">
        <v>402</v>
      </c>
      <c r="G127" s="10"/>
      <c r="H127" s="11" t="s">
        <v>18</v>
      </c>
      <c r="I127" s="14"/>
      <c r="J127" s="13"/>
      <c r="K127" s="16">
        <v>8000</v>
      </c>
    </row>
    <row r="128" s="2" customFormat="1" ht="32.25" spans="1:11">
      <c r="A128" s="9"/>
      <c r="B128" s="10" t="s">
        <v>403</v>
      </c>
      <c r="C128" s="11" t="s">
        <v>404</v>
      </c>
      <c r="D128" s="14"/>
      <c r="E128" s="14"/>
      <c r="F128" s="13"/>
      <c r="G128" s="14"/>
      <c r="H128" s="11" t="s">
        <v>18</v>
      </c>
      <c r="I128" s="14"/>
      <c r="J128" s="13"/>
      <c r="K128" s="16">
        <v>2000</v>
      </c>
    </row>
    <row r="129" s="2" customFormat="1" ht="32.25" spans="1:11">
      <c r="A129" s="9"/>
      <c r="B129" s="10" t="s">
        <v>405</v>
      </c>
      <c r="C129" s="11" t="s">
        <v>406</v>
      </c>
      <c r="D129" s="14"/>
      <c r="E129" s="14"/>
      <c r="F129" s="13"/>
      <c r="G129" s="14"/>
      <c r="H129" s="11" t="s">
        <v>18</v>
      </c>
      <c r="I129" s="14"/>
      <c r="J129" s="13"/>
      <c r="K129" s="16">
        <v>2000</v>
      </c>
    </row>
    <row r="130" s="2" customFormat="1" ht="32.25" spans="1:11">
      <c r="A130" s="9"/>
      <c r="B130" s="10" t="s">
        <v>407</v>
      </c>
      <c r="C130" s="11" t="s">
        <v>408</v>
      </c>
      <c r="D130" s="14"/>
      <c r="E130" s="14"/>
      <c r="F130" s="13"/>
      <c r="G130" s="14"/>
      <c r="H130" s="11" t="s">
        <v>18</v>
      </c>
      <c r="I130" s="14"/>
      <c r="J130" s="13"/>
      <c r="K130" s="16">
        <f>K127*0.2</f>
        <v>1600</v>
      </c>
    </row>
    <row r="131" s="2" customFormat="1" ht="52.5" spans="1:11">
      <c r="A131" s="9">
        <v>78</v>
      </c>
      <c r="B131" s="10" t="s">
        <v>409</v>
      </c>
      <c r="C131" s="11" t="s">
        <v>410</v>
      </c>
      <c r="D131" s="12" t="s">
        <v>411</v>
      </c>
      <c r="E131" s="12" t="s">
        <v>412</v>
      </c>
      <c r="F131" s="13" t="s">
        <v>413</v>
      </c>
      <c r="G131" s="14" t="s">
        <v>414</v>
      </c>
      <c r="H131" s="11" t="s">
        <v>18</v>
      </c>
      <c r="I131" s="14"/>
      <c r="J131" s="13"/>
      <c r="K131" s="16">
        <v>8000</v>
      </c>
    </row>
    <row r="132" s="2" customFormat="1" ht="32.25" spans="1:11">
      <c r="A132" s="9"/>
      <c r="B132" s="10" t="s">
        <v>415</v>
      </c>
      <c r="C132" s="11" t="s">
        <v>416</v>
      </c>
      <c r="D132" s="14"/>
      <c r="E132" s="14"/>
      <c r="F132" s="13"/>
      <c r="G132" s="14"/>
      <c r="H132" s="11" t="s">
        <v>18</v>
      </c>
      <c r="I132" s="14"/>
      <c r="J132" s="13"/>
      <c r="K132" s="16">
        <v>2000</v>
      </c>
    </row>
    <row r="133" s="2" customFormat="1" ht="42.75" spans="1:11">
      <c r="A133" s="9"/>
      <c r="B133" s="10" t="s">
        <v>417</v>
      </c>
      <c r="C133" s="11" t="s">
        <v>418</v>
      </c>
      <c r="D133" s="14"/>
      <c r="E133" s="14"/>
      <c r="F133" s="13"/>
      <c r="G133" s="14"/>
      <c r="H133" s="11" t="s">
        <v>18</v>
      </c>
      <c r="I133" s="14"/>
      <c r="J133" s="13"/>
      <c r="K133" s="9">
        <v>3000</v>
      </c>
    </row>
    <row r="134" s="2" customFormat="1" ht="55.5" spans="1:11">
      <c r="A134" s="9">
        <v>79</v>
      </c>
      <c r="B134" s="10" t="s">
        <v>419</v>
      </c>
      <c r="C134" s="11" t="s">
        <v>420</v>
      </c>
      <c r="D134" s="12" t="s">
        <v>421</v>
      </c>
      <c r="E134" s="12" t="s">
        <v>422</v>
      </c>
      <c r="F134" s="13" t="s">
        <v>423</v>
      </c>
      <c r="G134" s="14" t="s">
        <v>424</v>
      </c>
      <c r="H134" s="11" t="s">
        <v>18</v>
      </c>
      <c r="I134" s="12" t="s">
        <v>425</v>
      </c>
      <c r="J134" s="13"/>
      <c r="K134" s="9">
        <v>12000</v>
      </c>
    </row>
    <row r="135" s="2" customFormat="1" ht="42.75" spans="1:11">
      <c r="A135" s="9"/>
      <c r="B135" s="10" t="s">
        <v>426</v>
      </c>
      <c r="C135" s="11" t="s">
        <v>427</v>
      </c>
      <c r="D135" s="14"/>
      <c r="E135" s="14"/>
      <c r="F135" s="15"/>
      <c r="G135" s="10"/>
      <c r="H135" s="11" t="s">
        <v>18</v>
      </c>
      <c r="I135" s="14"/>
      <c r="J135" s="13"/>
      <c r="K135" s="16">
        <v>1950</v>
      </c>
    </row>
    <row r="136" s="2" customFormat="1" ht="42.75" spans="1:11">
      <c r="A136" s="9"/>
      <c r="B136" s="10" t="s">
        <v>428</v>
      </c>
      <c r="C136" s="11" t="s">
        <v>429</v>
      </c>
      <c r="D136" s="14"/>
      <c r="E136" s="14"/>
      <c r="F136" s="15"/>
      <c r="G136" s="10"/>
      <c r="H136" s="11" t="s">
        <v>18</v>
      </c>
      <c r="I136" s="14"/>
      <c r="J136" s="13"/>
      <c r="K136" s="9">
        <v>2000</v>
      </c>
    </row>
    <row r="137" s="2" customFormat="1" ht="42.75" spans="1:11">
      <c r="A137" s="9"/>
      <c r="B137" s="10" t="s">
        <v>430</v>
      </c>
      <c r="C137" s="11" t="s">
        <v>431</v>
      </c>
      <c r="D137" s="14"/>
      <c r="E137" s="14"/>
      <c r="F137" s="15"/>
      <c r="G137" s="10"/>
      <c r="H137" s="11" t="s">
        <v>18</v>
      </c>
      <c r="I137" s="14"/>
      <c r="J137" s="13"/>
      <c r="K137" s="16">
        <v>2000</v>
      </c>
    </row>
    <row r="138" s="2" customFormat="1" ht="53.25" spans="1:11">
      <c r="A138" s="9"/>
      <c r="B138" s="10" t="s">
        <v>432</v>
      </c>
      <c r="C138" s="11" t="s">
        <v>433</v>
      </c>
      <c r="D138" s="14"/>
      <c r="E138" s="14"/>
      <c r="F138" s="15"/>
      <c r="G138" s="10"/>
      <c r="H138" s="11" t="s">
        <v>18</v>
      </c>
      <c r="I138" s="14"/>
      <c r="J138" s="13"/>
      <c r="K138" s="9">
        <v>12000</v>
      </c>
    </row>
    <row r="139" s="2" customFormat="1" ht="52.5" spans="1:11">
      <c r="A139" s="9">
        <v>80</v>
      </c>
      <c r="B139" s="10" t="s">
        <v>434</v>
      </c>
      <c r="C139" s="11" t="s">
        <v>435</v>
      </c>
      <c r="D139" s="12" t="s">
        <v>436</v>
      </c>
      <c r="E139" s="12" t="s">
        <v>437</v>
      </c>
      <c r="F139" s="15"/>
      <c r="G139" s="10"/>
      <c r="H139" s="11" t="s">
        <v>18</v>
      </c>
      <c r="I139" s="14"/>
      <c r="J139" s="13"/>
      <c r="K139" s="9">
        <v>12000</v>
      </c>
    </row>
    <row r="140" s="2" customFormat="1" ht="55.5" spans="1:11">
      <c r="A140" s="9">
        <v>81</v>
      </c>
      <c r="B140" s="10" t="s">
        <v>438</v>
      </c>
      <c r="C140" s="11" t="s">
        <v>439</v>
      </c>
      <c r="D140" s="12" t="s">
        <v>440</v>
      </c>
      <c r="E140" s="12" t="s">
        <v>441</v>
      </c>
      <c r="F140" s="14" t="s">
        <v>442</v>
      </c>
      <c r="G140" s="10"/>
      <c r="H140" s="11" t="s">
        <v>18</v>
      </c>
      <c r="I140" s="14"/>
      <c r="J140" s="13"/>
      <c r="K140" s="16">
        <v>15000</v>
      </c>
    </row>
    <row r="141" s="2" customFormat="1" ht="42.75" spans="1:11">
      <c r="A141" s="9"/>
      <c r="B141" s="10" t="s">
        <v>443</v>
      </c>
      <c r="C141" s="11" t="s">
        <v>444</v>
      </c>
      <c r="D141" s="14"/>
      <c r="E141" s="14"/>
      <c r="F141" s="13"/>
      <c r="G141" s="10"/>
      <c r="H141" s="11" t="s">
        <v>18</v>
      </c>
      <c r="I141" s="27"/>
      <c r="J141" s="13"/>
      <c r="K141" s="16">
        <v>2000</v>
      </c>
    </row>
    <row r="142" s="2" customFormat="1" ht="42.75" spans="1:11">
      <c r="A142" s="9"/>
      <c r="B142" s="10" t="s">
        <v>445</v>
      </c>
      <c r="C142" s="11" t="s">
        <v>446</v>
      </c>
      <c r="D142" s="14"/>
      <c r="E142" s="14"/>
      <c r="F142" s="13"/>
      <c r="G142" s="10"/>
      <c r="H142" s="11" t="s">
        <v>18</v>
      </c>
      <c r="I142" s="27"/>
      <c r="J142" s="13"/>
      <c r="K142" s="16">
        <v>2000</v>
      </c>
    </row>
    <row r="143" s="2" customFormat="1" ht="42.75" spans="1:11">
      <c r="A143" s="9"/>
      <c r="B143" s="10" t="s">
        <v>447</v>
      </c>
      <c r="C143" s="11" t="s">
        <v>448</v>
      </c>
      <c r="D143" s="14"/>
      <c r="E143" s="14"/>
      <c r="F143" s="13"/>
      <c r="G143" s="10"/>
      <c r="H143" s="11" t="s">
        <v>18</v>
      </c>
      <c r="I143" s="27"/>
      <c r="J143" s="13"/>
      <c r="K143" s="16">
        <v>3000</v>
      </c>
    </row>
    <row r="144" s="2" customFormat="1" ht="52.5" spans="1:11">
      <c r="A144" s="9">
        <v>82</v>
      </c>
      <c r="B144" s="10" t="s">
        <v>449</v>
      </c>
      <c r="C144" s="11" t="s">
        <v>450</v>
      </c>
      <c r="D144" s="12" t="s">
        <v>451</v>
      </c>
      <c r="E144" s="12" t="s">
        <v>313</v>
      </c>
      <c r="F144" s="13" t="s">
        <v>452</v>
      </c>
      <c r="G144" s="10"/>
      <c r="H144" s="11" t="s">
        <v>33</v>
      </c>
      <c r="I144" s="27"/>
      <c r="J144" s="13"/>
      <c r="K144" s="9">
        <v>8000</v>
      </c>
    </row>
    <row r="145" s="2" customFormat="1" ht="32.25" spans="1:11">
      <c r="A145" s="9"/>
      <c r="B145" s="10" t="s">
        <v>453</v>
      </c>
      <c r="C145" s="11" t="s">
        <v>454</v>
      </c>
      <c r="D145" s="14"/>
      <c r="E145" s="14"/>
      <c r="F145" s="13"/>
      <c r="G145" s="10"/>
      <c r="H145" s="11" t="s">
        <v>33</v>
      </c>
      <c r="I145" s="14"/>
      <c r="J145" s="13"/>
      <c r="K145" s="16">
        <v>2700</v>
      </c>
    </row>
    <row r="146" s="2" customFormat="1" ht="52.5" spans="1:11">
      <c r="A146" s="9">
        <v>83</v>
      </c>
      <c r="B146" s="10" t="s">
        <v>455</v>
      </c>
      <c r="C146" s="11" t="s">
        <v>456</v>
      </c>
      <c r="D146" s="12" t="s">
        <v>457</v>
      </c>
      <c r="E146" s="12" t="s">
        <v>313</v>
      </c>
      <c r="F146" s="13" t="s">
        <v>458</v>
      </c>
      <c r="G146" s="10"/>
      <c r="H146" s="11" t="s">
        <v>18</v>
      </c>
      <c r="I146" s="12" t="s">
        <v>459</v>
      </c>
      <c r="J146" s="13"/>
      <c r="K146" s="9">
        <v>8000</v>
      </c>
    </row>
    <row r="147" s="2" customFormat="1" ht="32.25" spans="1:11">
      <c r="A147" s="9"/>
      <c r="B147" s="10" t="s">
        <v>460</v>
      </c>
      <c r="C147" s="11" t="s">
        <v>461</v>
      </c>
      <c r="D147" s="14"/>
      <c r="E147" s="14"/>
      <c r="F147" s="13"/>
      <c r="G147" s="10"/>
      <c r="H147" s="11" t="s">
        <v>18</v>
      </c>
      <c r="I147" s="17"/>
      <c r="J147" s="13"/>
      <c r="K147" s="16">
        <v>2700</v>
      </c>
    </row>
    <row r="148" s="2" customFormat="1" ht="42" spans="1:11">
      <c r="A148" s="9">
        <v>84</v>
      </c>
      <c r="B148" s="10" t="s">
        <v>462</v>
      </c>
      <c r="C148" s="11" t="s">
        <v>463</v>
      </c>
      <c r="D148" s="12" t="s">
        <v>464</v>
      </c>
      <c r="E148" s="12" t="s">
        <v>465</v>
      </c>
      <c r="F148" s="13" t="s">
        <v>452</v>
      </c>
      <c r="G148" s="10"/>
      <c r="H148" s="11" t="s">
        <v>33</v>
      </c>
      <c r="I148" s="17"/>
      <c r="J148" s="13"/>
      <c r="K148" s="9">
        <v>8000</v>
      </c>
    </row>
    <row r="149" s="2" customFormat="1" ht="32.25" spans="1:11">
      <c r="A149" s="9"/>
      <c r="B149" s="10" t="s">
        <v>466</v>
      </c>
      <c r="C149" s="11" t="s">
        <v>467</v>
      </c>
      <c r="D149" s="14"/>
      <c r="E149" s="14"/>
      <c r="F149" s="15"/>
      <c r="G149" s="10"/>
      <c r="H149" s="11" t="s">
        <v>33</v>
      </c>
      <c r="I149" s="17"/>
      <c r="J149" s="13"/>
      <c r="K149" s="9">
        <v>3000</v>
      </c>
    </row>
    <row r="150" s="2" customFormat="1" ht="52.5" spans="1:11">
      <c r="A150" s="9">
        <v>85</v>
      </c>
      <c r="B150" s="10" t="s">
        <v>468</v>
      </c>
      <c r="C150" s="11" t="s">
        <v>469</v>
      </c>
      <c r="D150" s="12" t="s">
        <v>470</v>
      </c>
      <c r="E150" s="12" t="s">
        <v>313</v>
      </c>
      <c r="F150" s="15"/>
      <c r="G150" s="10"/>
      <c r="H150" s="11" t="s">
        <v>33</v>
      </c>
      <c r="I150" s="17"/>
      <c r="J150" s="13"/>
      <c r="K150" s="9">
        <v>13000</v>
      </c>
    </row>
    <row r="151" s="2" customFormat="1" ht="53.25" spans="1:11">
      <c r="A151" s="9">
        <v>86</v>
      </c>
      <c r="B151" s="10" t="s">
        <v>471</v>
      </c>
      <c r="C151" s="11" t="s">
        <v>472</v>
      </c>
      <c r="D151" s="12" t="s">
        <v>473</v>
      </c>
      <c r="E151" s="12" t="s">
        <v>474</v>
      </c>
      <c r="F151" s="15"/>
      <c r="G151" s="10"/>
      <c r="H151" s="11" t="s">
        <v>33</v>
      </c>
      <c r="I151" s="17"/>
      <c r="J151" s="13"/>
      <c r="K151" s="9">
        <v>30000</v>
      </c>
    </row>
    <row r="152" s="2" customFormat="1" ht="52.5" spans="1:11">
      <c r="A152" s="9">
        <v>87</v>
      </c>
      <c r="B152" s="10" t="s">
        <v>475</v>
      </c>
      <c r="C152" s="11" t="s">
        <v>476</v>
      </c>
      <c r="D152" s="12" t="s">
        <v>477</v>
      </c>
      <c r="E152" s="12" t="s">
        <v>313</v>
      </c>
      <c r="F152" s="13" t="s">
        <v>452</v>
      </c>
      <c r="G152" s="10"/>
      <c r="H152" s="11" t="s">
        <v>33</v>
      </c>
      <c r="I152" s="17"/>
      <c r="J152" s="13"/>
      <c r="K152" s="16">
        <v>10000</v>
      </c>
    </row>
    <row r="153" s="2" customFormat="1" ht="32.25" spans="1:11">
      <c r="A153" s="9"/>
      <c r="B153" s="10" t="s">
        <v>478</v>
      </c>
      <c r="C153" s="11" t="s">
        <v>479</v>
      </c>
      <c r="D153" s="14"/>
      <c r="E153" s="14"/>
      <c r="F153" s="13"/>
      <c r="G153" s="10"/>
      <c r="H153" s="11" t="s">
        <v>33</v>
      </c>
      <c r="I153" s="17"/>
      <c r="J153" s="13"/>
      <c r="K153" s="9">
        <v>3000</v>
      </c>
    </row>
    <row r="154" s="2" customFormat="1" ht="52.5" spans="1:11">
      <c r="A154" s="9">
        <v>88</v>
      </c>
      <c r="B154" s="10" t="s">
        <v>480</v>
      </c>
      <c r="C154" s="11" t="s">
        <v>481</v>
      </c>
      <c r="D154" s="12" t="s">
        <v>482</v>
      </c>
      <c r="E154" s="12" t="s">
        <v>483</v>
      </c>
      <c r="F154" s="13" t="s">
        <v>452</v>
      </c>
      <c r="G154" s="10"/>
      <c r="H154" s="11" t="s">
        <v>33</v>
      </c>
      <c r="I154" s="17"/>
      <c r="J154" s="13"/>
      <c r="K154" s="16">
        <v>10000</v>
      </c>
    </row>
    <row r="155" s="2" customFormat="1" ht="32.25" spans="1:11">
      <c r="A155" s="9"/>
      <c r="B155" s="10" t="s">
        <v>484</v>
      </c>
      <c r="C155" s="11" t="s">
        <v>485</v>
      </c>
      <c r="D155" s="14"/>
      <c r="E155" s="14"/>
      <c r="F155" s="15"/>
      <c r="G155" s="14"/>
      <c r="H155" s="11" t="s">
        <v>33</v>
      </c>
      <c r="I155" s="14"/>
      <c r="J155" s="13"/>
      <c r="K155" s="9">
        <v>3000</v>
      </c>
    </row>
    <row r="156" s="2" customFormat="1" ht="52.5" spans="1:11">
      <c r="A156" s="9">
        <v>89</v>
      </c>
      <c r="B156" s="10" t="s">
        <v>486</v>
      </c>
      <c r="C156" s="11" t="s">
        <v>487</v>
      </c>
      <c r="D156" s="12" t="s">
        <v>488</v>
      </c>
      <c r="E156" s="12" t="s">
        <v>59</v>
      </c>
      <c r="F156" s="15"/>
      <c r="G156" s="14" t="s">
        <v>489</v>
      </c>
      <c r="H156" s="11" t="s">
        <v>83</v>
      </c>
      <c r="I156" s="14"/>
      <c r="J156" s="13"/>
      <c r="K156" s="16">
        <v>3000</v>
      </c>
    </row>
    <row r="157" s="2" customFormat="1" ht="32.25" spans="1:11">
      <c r="A157" s="9"/>
      <c r="B157" s="10" t="s">
        <v>490</v>
      </c>
      <c r="C157" s="11" t="s">
        <v>491</v>
      </c>
      <c r="D157" s="14"/>
      <c r="E157" s="14"/>
      <c r="F157" s="15"/>
      <c r="G157" s="14"/>
      <c r="H157" s="11" t="s">
        <v>83</v>
      </c>
      <c r="I157" s="14"/>
      <c r="J157" s="13"/>
      <c r="K157" s="16">
        <f>K156</f>
        <v>3000</v>
      </c>
    </row>
    <row r="158" s="2" customFormat="1" ht="53.25" spans="1:11">
      <c r="A158" s="9">
        <v>90</v>
      </c>
      <c r="B158" s="10" t="s">
        <v>492</v>
      </c>
      <c r="C158" s="11" t="s">
        <v>493</v>
      </c>
      <c r="D158" s="12" t="s">
        <v>494</v>
      </c>
      <c r="E158" s="12" t="s">
        <v>59</v>
      </c>
      <c r="F158" s="15"/>
      <c r="G158" s="14" t="s">
        <v>495</v>
      </c>
      <c r="H158" s="11" t="s">
        <v>165</v>
      </c>
      <c r="I158" s="14"/>
      <c r="J158" s="13"/>
      <c r="K158" s="16">
        <v>3000</v>
      </c>
    </row>
    <row r="159" s="2" customFormat="1" ht="42.75" spans="1:11">
      <c r="A159" s="9"/>
      <c r="B159" s="10" t="s">
        <v>496</v>
      </c>
      <c r="C159" s="11" t="s">
        <v>497</v>
      </c>
      <c r="D159" s="14"/>
      <c r="E159" s="14"/>
      <c r="F159" s="13"/>
      <c r="G159" s="14"/>
      <c r="H159" s="11" t="s">
        <v>165</v>
      </c>
      <c r="I159" s="14"/>
      <c r="J159" s="13"/>
      <c r="K159" s="16">
        <f>K158</f>
        <v>3000</v>
      </c>
    </row>
    <row r="160" s="2" customFormat="1" ht="52.5" spans="1:11">
      <c r="A160" s="9">
        <v>91</v>
      </c>
      <c r="B160" s="10" t="s">
        <v>498</v>
      </c>
      <c r="C160" s="11" t="s">
        <v>499</v>
      </c>
      <c r="D160" s="12" t="s">
        <v>500</v>
      </c>
      <c r="E160" s="12" t="s">
        <v>501</v>
      </c>
      <c r="F160" s="13" t="s">
        <v>502</v>
      </c>
      <c r="G160" s="14"/>
      <c r="H160" s="11" t="s">
        <v>503</v>
      </c>
      <c r="I160" s="14"/>
      <c r="J160" s="13"/>
      <c r="K160" s="16">
        <v>100</v>
      </c>
    </row>
    <row r="161" s="2" customFormat="1" ht="32.25" spans="1:11">
      <c r="A161" s="9"/>
      <c r="B161" s="10" t="s">
        <v>504</v>
      </c>
      <c r="C161" s="11" t="s">
        <v>505</v>
      </c>
      <c r="D161" s="14"/>
      <c r="E161" s="14"/>
      <c r="F161" s="13"/>
      <c r="G161" s="14"/>
      <c r="H161" s="11" t="s">
        <v>503</v>
      </c>
      <c r="I161" s="14"/>
      <c r="J161" s="13"/>
      <c r="K161" s="16">
        <v>2500</v>
      </c>
    </row>
    <row r="162" s="2" customFormat="1" ht="44.1" customHeight="1" spans="1:11">
      <c r="A162" s="9">
        <v>92</v>
      </c>
      <c r="B162" s="10" t="s">
        <v>506</v>
      </c>
      <c r="C162" s="11" t="s">
        <v>507</v>
      </c>
      <c r="D162" s="12" t="s">
        <v>508</v>
      </c>
      <c r="E162" s="12" t="s">
        <v>509</v>
      </c>
      <c r="F162" s="13" t="s">
        <v>510</v>
      </c>
      <c r="G162" s="14"/>
      <c r="H162" s="11" t="s">
        <v>33</v>
      </c>
      <c r="I162" s="14"/>
      <c r="J162" s="18" t="s">
        <v>511</v>
      </c>
      <c r="K162" s="9">
        <v>15000</v>
      </c>
    </row>
    <row r="163" s="2" customFormat="1" ht="32.25" spans="1:11">
      <c r="A163" s="9"/>
      <c r="B163" s="10" t="s">
        <v>512</v>
      </c>
      <c r="C163" s="11" t="s">
        <v>513</v>
      </c>
      <c r="D163" s="14"/>
      <c r="E163" s="14"/>
      <c r="F163" s="13"/>
      <c r="G163" s="14"/>
      <c r="H163" s="11" t="s">
        <v>33</v>
      </c>
      <c r="I163" s="14"/>
      <c r="J163" s="13"/>
      <c r="K163" s="9">
        <v>3000</v>
      </c>
    </row>
    <row r="164" s="2" customFormat="1" ht="32.25" spans="1:11">
      <c r="A164" s="9"/>
      <c r="B164" s="10" t="s">
        <v>514</v>
      </c>
      <c r="C164" s="11" t="s">
        <v>515</v>
      </c>
      <c r="D164" s="14"/>
      <c r="E164" s="14"/>
      <c r="F164" s="13"/>
      <c r="G164" s="14"/>
      <c r="H164" s="11" t="s">
        <v>33</v>
      </c>
      <c r="I164" s="14"/>
      <c r="J164" s="13"/>
      <c r="K164" s="9">
        <v>3000</v>
      </c>
    </row>
    <row r="165" s="2" customFormat="1" ht="44.1" customHeight="1" spans="1:11">
      <c r="A165" s="9">
        <v>93</v>
      </c>
      <c r="B165" s="10" t="s">
        <v>516</v>
      </c>
      <c r="C165" s="11" t="s">
        <v>517</v>
      </c>
      <c r="D165" s="12" t="s">
        <v>518</v>
      </c>
      <c r="E165" s="12" t="s">
        <v>509</v>
      </c>
      <c r="F165" s="13" t="s">
        <v>519</v>
      </c>
      <c r="G165" s="14"/>
      <c r="H165" s="11" t="s">
        <v>33</v>
      </c>
      <c r="I165" s="14"/>
      <c r="J165" s="18" t="s">
        <v>511</v>
      </c>
      <c r="K165" s="9">
        <v>12000</v>
      </c>
    </row>
    <row r="166" s="2" customFormat="1" ht="32.25" spans="1:11">
      <c r="A166" s="9"/>
      <c r="B166" s="10" t="s">
        <v>520</v>
      </c>
      <c r="C166" s="11" t="s">
        <v>521</v>
      </c>
      <c r="D166" s="14"/>
      <c r="E166" s="14"/>
      <c r="F166" s="13"/>
      <c r="G166" s="14"/>
      <c r="H166" s="11" t="s">
        <v>33</v>
      </c>
      <c r="I166" s="14"/>
      <c r="J166" s="13"/>
      <c r="K166" s="9">
        <v>3000</v>
      </c>
    </row>
    <row r="167" s="2" customFormat="1" ht="32.25" spans="1:11">
      <c r="A167" s="9"/>
      <c r="B167" s="10" t="s">
        <v>522</v>
      </c>
      <c r="C167" s="11" t="s">
        <v>523</v>
      </c>
      <c r="D167" s="14"/>
      <c r="E167" s="14"/>
      <c r="F167" s="13"/>
      <c r="G167" s="14"/>
      <c r="H167" s="11" t="s">
        <v>33</v>
      </c>
      <c r="I167" s="14"/>
      <c r="J167" s="13"/>
      <c r="K167" s="9">
        <v>3000</v>
      </c>
    </row>
    <row r="168" s="2" customFormat="1" ht="52.5" spans="1:11">
      <c r="A168" s="9">
        <v>94</v>
      </c>
      <c r="B168" s="10" t="s">
        <v>524</v>
      </c>
      <c r="C168" s="11" t="s">
        <v>525</v>
      </c>
      <c r="D168" s="12" t="s">
        <v>526</v>
      </c>
      <c r="E168" s="12" t="s">
        <v>509</v>
      </c>
      <c r="F168" s="13" t="s">
        <v>527</v>
      </c>
      <c r="G168" s="14"/>
      <c r="H168" s="11" t="s">
        <v>33</v>
      </c>
      <c r="I168" s="12" t="s">
        <v>528</v>
      </c>
      <c r="J168" s="13"/>
      <c r="K168" s="16">
        <v>35000</v>
      </c>
    </row>
    <row r="169" s="2" customFormat="1" ht="32.25" spans="1:11">
      <c r="A169" s="9"/>
      <c r="B169" s="10" t="s">
        <v>529</v>
      </c>
      <c r="C169" s="11" t="s">
        <v>530</v>
      </c>
      <c r="D169" s="14"/>
      <c r="E169" s="14"/>
      <c r="F169" s="15"/>
      <c r="G169" s="14"/>
      <c r="H169" s="11" t="s">
        <v>33</v>
      </c>
      <c r="I169" s="14"/>
      <c r="J169" s="13"/>
      <c r="K169" s="16">
        <f>K168*0.3</f>
        <v>10500</v>
      </c>
    </row>
    <row r="170" s="2" customFormat="1" ht="63" spans="1:11">
      <c r="A170" s="9">
        <v>95</v>
      </c>
      <c r="B170" s="10" t="s">
        <v>531</v>
      </c>
      <c r="C170" s="11" t="s">
        <v>532</v>
      </c>
      <c r="D170" s="12" t="s">
        <v>533</v>
      </c>
      <c r="E170" s="12" t="s">
        <v>534</v>
      </c>
      <c r="F170" s="15"/>
      <c r="G170" s="14" t="s">
        <v>535</v>
      </c>
      <c r="H170" s="11" t="s">
        <v>33</v>
      </c>
      <c r="I170" s="14"/>
      <c r="J170" s="13"/>
      <c r="K170" s="16">
        <v>3000</v>
      </c>
    </row>
    <row r="171" s="2" customFormat="1" ht="32.25" spans="1:11">
      <c r="A171" s="9"/>
      <c r="B171" s="10" t="s">
        <v>536</v>
      </c>
      <c r="C171" s="11" t="s">
        <v>537</v>
      </c>
      <c r="D171" s="14"/>
      <c r="E171" s="14"/>
      <c r="F171" s="15"/>
      <c r="G171" s="14"/>
      <c r="H171" s="11" t="s">
        <v>33</v>
      </c>
      <c r="I171" s="14"/>
      <c r="J171" s="13"/>
      <c r="K171" s="16">
        <f>K170</f>
        <v>3000</v>
      </c>
    </row>
    <row r="172" s="2" customFormat="1" ht="52.5" spans="1:11">
      <c r="A172" s="9">
        <v>96</v>
      </c>
      <c r="B172" s="10" t="s">
        <v>538</v>
      </c>
      <c r="C172" s="11" t="s">
        <v>539</v>
      </c>
      <c r="D172" s="12" t="s">
        <v>540</v>
      </c>
      <c r="E172" s="12" t="s">
        <v>297</v>
      </c>
      <c r="F172" s="15"/>
      <c r="G172" s="14"/>
      <c r="H172" s="11" t="s">
        <v>33</v>
      </c>
      <c r="I172" s="14"/>
      <c r="J172" s="13"/>
      <c r="K172" s="9">
        <v>6000</v>
      </c>
    </row>
    <row r="173" s="2" customFormat="1" ht="52.5" spans="1:11">
      <c r="A173" s="9">
        <v>97</v>
      </c>
      <c r="B173" s="10" t="s">
        <v>541</v>
      </c>
      <c r="C173" s="11" t="s">
        <v>542</v>
      </c>
      <c r="D173" s="12" t="s">
        <v>543</v>
      </c>
      <c r="E173" s="12" t="s">
        <v>297</v>
      </c>
      <c r="F173" s="15"/>
      <c r="G173" s="10"/>
      <c r="H173" s="11" t="s">
        <v>33</v>
      </c>
      <c r="I173" s="14"/>
      <c r="J173" s="13"/>
      <c r="K173" s="9">
        <v>15000</v>
      </c>
    </row>
    <row r="174" s="2" customFormat="1" ht="52.5" spans="1:11">
      <c r="A174" s="9">
        <v>98</v>
      </c>
      <c r="B174" s="10" t="s">
        <v>544</v>
      </c>
      <c r="C174" s="11" t="s">
        <v>545</v>
      </c>
      <c r="D174" s="12" t="s">
        <v>546</v>
      </c>
      <c r="E174" s="12" t="s">
        <v>297</v>
      </c>
      <c r="F174" s="15"/>
      <c r="G174" s="10"/>
      <c r="H174" s="11" t="s">
        <v>18</v>
      </c>
      <c r="I174" s="14"/>
      <c r="J174" s="13"/>
      <c r="K174" s="16">
        <v>10000</v>
      </c>
    </row>
    <row r="175" s="2" customFormat="1" ht="52.5" spans="1:11">
      <c r="A175" s="9">
        <v>99</v>
      </c>
      <c r="B175" s="10" t="s">
        <v>547</v>
      </c>
      <c r="C175" s="11" t="s">
        <v>548</v>
      </c>
      <c r="D175" s="12" t="s">
        <v>549</v>
      </c>
      <c r="E175" s="12" t="s">
        <v>297</v>
      </c>
      <c r="F175" s="15"/>
      <c r="G175" s="10"/>
      <c r="H175" s="11" t="s">
        <v>33</v>
      </c>
      <c r="I175" s="14"/>
      <c r="J175" s="13"/>
      <c r="K175" s="9">
        <v>15000</v>
      </c>
    </row>
    <row r="176" s="2" customFormat="1" ht="52.5" spans="1:11">
      <c r="A176" s="9">
        <v>100</v>
      </c>
      <c r="B176" s="10" t="s">
        <v>550</v>
      </c>
      <c r="C176" s="11" t="s">
        <v>551</v>
      </c>
      <c r="D176" s="12" t="s">
        <v>552</v>
      </c>
      <c r="E176" s="12" t="s">
        <v>297</v>
      </c>
      <c r="F176" s="15"/>
      <c r="G176" s="10"/>
      <c r="H176" s="11" t="s">
        <v>33</v>
      </c>
      <c r="I176" s="14"/>
      <c r="J176" s="13"/>
      <c r="K176" s="9">
        <v>8000</v>
      </c>
    </row>
    <row r="177" s="2" customFormat="1" ht="44.1" customHeight="1" spans="1:11">
      <c r="A177" s="9">
        <v>101</v>
      </c>
      <c r="B177" s="10" t="s">
        <v>553</v>
      </c>
      <c r="C177" s="11" t="s">
        <v>554</v>
      </c>
      <c r="D177" s="12" t="s">
        <v>555</v>
      </c>
      <c r="E177" s="12" t="s">
        <v>556</v>
      </c>
      <c r="F177" s="13"/>
      <c r="G177" s="10"/>
      <c r="H177" s="11" t="s">
        <v>33</v>
      </c>
      <c r="I177" s="12" t="s">
        <v>557</v>
      </c>
      <c r="J177" s="18" t="s">
        <v>558</v>
      </c>
      <c r="K177" s="16">
        <v>1000</v>
      </c>
    </row>
  </sheetData>
  <mergeCells count="57">
    <mergeCell ref="A1:K1"/>
    <mergeCell ref="A3:A8"/>
    <mergeCell ref="A10:A13"/>
    <mergeCell ref="A14:A17"/>
    <mergeCell ref="A18:A20"/>
    <mergeCell ref="A22:A24"/>
    <mergeCell ref="A27:A28"/>
    <mergeCell ref="A30:A31"/>
    <mergeCell ref="A32:A33"/>
    <mergeCell ref="A34:A36"/>
    <mergeCell ref="A37:A38"/>
    <mergeCell ref="A39:A42"/>
    <mergeCell ref="A43:A45"/>
    <mergeCell ref="A48:A49"/>
    <mergeCell ref="A50:A51"/>
    <mergeCell ref="A52:A55"/>
    <mergeCell ref="A56:A57"/>
    <mergeCell ref="A58:A60"/>
    <mergeCell ref="A61:A63"/>
    <mergeCell ref="A64:A65"/>
    <mergeCell ref="A66:A69"/>
    <mergeCell ref="A70:A73"/>
    <mergeCell ref="A76:A77"/>
    <mergeCell ref="A78:A81"/>
    <mergeCell ref="A82:A83"/>
    <mergeCell ref="A84:A85"/>
    <mergeCell ref="A86:A87"/>
    <mergeCell ref="A88:A89"/>
    <mergeCell ref="A91:A92"/>
    <mergeCell ref="A93:A95"/>
    <mergeCell ref="A96:A97"/>
    <mergeCell ref="A98:A100"/>
    <mergeCell ref="A101:A103"/>
    <mergeCell ref="A104:A106"/>
    <mergeCell ref="A107:A108"/>
    <mergeCell ref="A110:A111"/>
    <mergeCell ref="A112:A113"/>
    <mergeCell ref="A114:A116"/>
    <mergeCell ref="A117:A119"/>
    <mergeCell ref="A120:A121"/>
    <mergeCell ref="A124:A126"/>
    <mergeCell ref="A127:A130"/>
    <mergeCell ref="A131:A133"/>
    <mergeCell ref="A134:A138"/>
    <mergeCell ref="A140:A143"/>
    <mergeCell ref="A144:A145"/>
    <mergeCell ref="A146:A147"/>
    <mergeCell ref="A148:A149"/>
    <mergeCell ref="A152:A153"/>
    <mergeCell ref="A154:A155"/>
    <mergeCell ref="A156:A157"/>
    <mergeCell ref="A158:A159"/>
    <mergeCell ref="A160:A161"/>
    <mergeCell ref="A162:A164"/>
    <mergeCell ref="A165:A167"/>
    <mergeCell ref="A168:A169"/>
    <mergeCell ref="A170:A171"/>
  </mergeCells>
  <pageMargins left="0.75" right="0.75" top="1" bottom="1" header="0.5" footer="0.5"/>
  <pageSetup paperSize="9"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2025-12-31T07:09:00Z</dcterms:created>
  <dcterms:modified xsi:type="dcterms:W3CDTF">2026-07-01T11:03:34Z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F2333229DA4F1ECABE807069971337BE_43</vt:lpwstr>
  </property>
  <property fmtid="{D5CDD505-2E9C-101B-9397-08002B2CF9AE}" pid="3" name="KSOProductBuildVer">
    <vt:lpwstr>2052-12.1.0.20305</vt:lpwstr>
  </property>
  <property fmtid="{D5CDD505-2E9C-101B-9397-08002B2CF9AE}" pid="4" name="CalculationRule">
    <vt:i4>1</vt:i4>
  </property>
</Properties>
</file>