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公益工作\捐赠物资\2020年成都市新津区人民医院接受捐赠物资清单\"/>
    </mc:Choice>
  </mc:AlternateContent>
  <bookViews>
    <workbookView xWindow="0" yWindow="0" windowWidth="28800" windowHeight="12465"/>
  </bookViews>
  <sheets>
    <sheet name="Sheet1" sheetId="1" r:id="rId1"/>
  </sheets>
  <definedNames>
    <definedName name="_xlnm._FilterDatabase" localSheetId="0" hidden="1">Sheet1!$A$1:$K$78</definedName>
  </definedNames>
  <calcPr calcId="162913"/>
  <pivotCaches>
    <pivotCache cacheId="0" r:id="rId2"/>
  </pivotCaches>
</workbook>
</file>

<file path=xl/calcChain.xml><?xml version="1.0" encoding="utf-8"?>
<calcChain xmlns="http://schemas.openxmlformats.org/spreadsheetml/2006/main">
  <c r="H60" i="1" l="1"/>
  <c r="H50" i="1"/>
  <c r="H51" i="1"/>
  <c r="H52" i="1"/>
  <c r="H53" i="1"/>
  <c r="H49" i="1"/>
  <c r="H59" i="1"/>
  <c r="H58" i="1"/>
  <c r="H57" i="1"/>
  <c r="H56" i="1"/>
  <c r="H55" i="1"/>
  <c r="H54" i="1"/>
  <c r="H31" i="1"/>
  <c r="H30" i="1"/>
  <c r="H27" i="1"/>
  <c r="H26" i="1"/>
  <c r="H25" i="1"/>
  <c r="H24" i="1"/>
  <c r="H23" i="1"/>
  <c r="H22" i="1"/>
  <c r="H18" i="1"/>
  <c r="H8" i="1"/>
  <c r="H4" i="1"/>
</calcChain>
</file>

<file path=xl/sharedStrings.xml><?xml version="1.0" encoding="utf-8"?>
<sst xmlns="http://schemas.openxmlformats.org/spreadsheetml/2006/main" count="277" uniqueCount="140">
  <si>
    <t>时间</t>
  </si>
  <si>
    <t>序号</t>
  </si>
  <si>
    <t>名称</t>
  </si>
  <si>
    <t>类别</t>
  </si>
  <si>
    <t>数量</t>
  </si>
  <si>
    <t>单位</t>
  </si>
  <si>
    <t>单价</t>
  </si>
  <si>
    <t>总价</t>
  </si>
  <si>
    <t>捐赠单位</t>
  </si>
  <si>
    <t>发放情况</t>
  </si>
  <si>
    <t>备注</t>
  </si>
  <si>
    <t>唯怡</t>
  </si>
  <si>
    <t>食品</t>
  </si>
  <si>
    <t>件</t>
  </si>
  <si>
    <t>蓝剑集团</t>
  </si>
  <si>
    <t>已发</t>
  </si>
  <si>
    <t>光明牛奶</t>
  </si>
  <si>
    <t>湖南雨帆噜渴乳业有限公司</t>
  </si>
  <si>
    <t>藿香正气口服液</t>
  </si>
  <si>
    <t>药品</t>
  </si>
  <si>
    <t>盒</t>
  </si>
  <si>
    <t>重庆涪陵制药厂</t>
  </si>
  <si>
    <t>冰川时代矿泉水</t>
  </si>
  <si>
    <t>四川青少年发展基金</t>
  </si>
  <si>
    <t>部分发放</t>
  </si>
  <si>
    <t>低温牛奶（蒙牛）</t>
  </si>
  <si>
    <t>蒙牛（中华慈善总会）</t>
  </si>
  <si>
    <t>牛奶面包</t>
  </si>
  <si>
    <t>个</t>
  </si>
  <si>
    <t>保利得</t>
  </si>
  <si>
    <t>盐酸阿比多尔胶囊</t>
  </si>
  <si>
    <t>石家庄四药有限公司</t>
  </si>
  <si>
    <t>医护人员每人20万保单</t>
  </si>
  <si>
    <t>服务类</t>
  </si>
  <si>
    <t>人</t>
  </si>
  <si>
    <t>泰康养老公司</t>
  </si>
  <si>
    <t>已生效</t>
  </si>
  <si>
    <t>现金5万</t>
  </si>
  <si>
    <t>现金</t>
  </si>
  <si>
    <t>元</t>
  </si>
  <si>
    <t>胡天明</t>
  </si>
  <si>
    <t>红会定向捐赠</t>
  </si>
  <si>
    <t>现金2万</t>
  </si>
  <si>
    <t>成都市宏途路桥机械有限公司</t>
  </si>
  <si>
    <t>现金200</t>
  </si>
  <si>
    <t>陈厚蓉</t>
  </si>
  <si>
    <t>现金400</t>
  </si>
  <si>
    <t>何维翔</t>
  </si>
  <si>
    <t>现金600</t>
  </si>
  <si>
    <t>周学超</t>
  </si>
  <si>
    <t>现金500</t>
  </si>
  <si>
    <t>曾超</t>
  </si>
  <si>
    <t>菊乐牛奶</t>
  </si>
  <si>
    <t>四川菊乐食品有限公司</t>
  </si>
  <si>
    <t>牦牛肉香辣酱</t>
  </si>
  <si>
    <t>成都伍田有限公司</t>
  </si>
  <si>
    <t>注射用胸腺法新（迈普新）</t>
  </si>
  <si>
    <t>支</t>
  </si>
  <si>
    <t>四川科伦瑞康医药有限公司</t>
  </si>
  <si>
    <t>干衣机</t>
  </si>
  <si>
    <t>通用设备</t>
  </si>
  <si>
    <t>台</t>
  </si>
  <si>
    <t>宋丽（响当当水站）</t>
  </si>
  <si>
    <t>冰露矿泉水</t>
  </si>
  <si>
    <t>中粮可口可乐有限公司</t>
  </si>
  <si>
    <t>新鲜蔬菜</t>
  </si>
  <si>
    <t>斤</t>
  </si>
  <si>
    <t>羊安镇泉水村11组（候泽贵）已发放</t>
  </si>
  <si>
    <t>食堂</t>
  </si>
  <si>
    <t>2月10号</t>
  </si>
  <si>
    <t>含氯消毒片</t>
  </si>
  <si>
    <t>耗材</t>
  </si>
  <si>
    <t>瓶</t>
  </si>
  <si>
    <t>四川鲁鸿医疗器械有限公司</t>
  </si>
  <si>
    <t>84消毒液</t>
  </si>
  <si>
    <t>四川桔洲堂医药有限公司</t>
  </si>
  <si>
    <t>医用酒精75%</t>
  </si>
  <si>
    <t>四川科泽药业有限公司</t>
  </si>
  <si>
    <t>盐酸阿比多尔颗粒</t>
  </si>
  <si>
    <t>四川天缘药业有限公司</t>
  </si>
  <si>
    <t>消毒剂</t>
  </si>
  <si>
    <t>桶（25KG)</t>
  </si>
  <si>
    <t>成都市化学品有限公司</t>
  </si>
  <si>
    <t>羊安镇泉水村11组（马兰、候泽贵）已发放</t>
  </si>
  <si>
    <t>现金1万</t>
  </si>
  <si>
    <t>新津县和睦物业管理有限公司</t>
  </si>
  <si>
    <t>利巴韦林注射液</t>
  </si>
  <si>
    <t>四川科伦药业有限公司</t>
  </si>
  <si>
    <t>500ML酒精</t>
  </si>
  <si>
    <t>四川卫洁仕物业有限公司</t>
  </si>
  <si>
    <t>苹果</t>
  </si>
  <si>
    <t>箱</t>
  </si>
  <si>
    <t>张树全</t>
  </si>
  <si>
    <t>糕点</t>
  </si>
  <si>
    <t>份</t>
  </si>
  <si>
    <t>四川元祖食品新津店</t>
  </si>
  <si>
    <t>霸夫饮料</t>
  </si>
  <si>
    <t>新津新歆商贸</t>
  </si>
  <si>
    <t>澳特兰牛奶</t>
  </si>
  <si>
    <t>加多宝饮料</t>
  </si>
  <si>
    <t>个人未留名</t>
  </si>
  <si>
    <t>沙琪玛</t>
  </si>
  <si>
    <t>包</t>
  </si>
  <si>
    <t>方便面</t>
  </si>
  <si>
    <t>六个核桃</t>
  </si>
  <si>
    <t>达利园</t>
  </si>
  <si>
    <t>牛奶</t>
  </si>
  <si>
    <t>方便米饭</t>
  </si>
  <si>
    <t>现金30160</t>
  </si>
  <si>
    <t>县农发局194名职工（夏万平、何丽、汪剑</t>
  </si>
  <si>
    <t>现金10000</t>
  </si>
  <si>
    <t>罗彭刚</t>
  </si>
  <si>
    <t>罗运涵</t>
  </si>
  <si>
    <t>现金1670</t>
  </si>
  <si>
    <t>津乐骑士（刘国文、汪章洪</t>
  </si>
  <si>
    <t>现金6000</t>
  </si>
  <si>
    <t>吴德红</t>
  </si>
  <si>
    <t>疗养卡</t>
  </si>
  <si>
    <t>成都瑞馥餐饮管理有限公司</t>
  </si>
  <si>
    <t>25KG珍珠米</t>
  </si>
  <si>
    <t>袋</t>
  </si>
  <si>
    <t>民建新津支部</t>
  </si>
  <si>
    <t>5L油</t>
  </si>
  <si>
    <t>桶</t>
  </si>
  <si>
    <t>25KG面粉</t>
  </si>
  <si>
    <t>茶叶</t>
  </si>
  <si>
    <t>84消毒液25KG</t>
  </si>
  <si>
    <t>成都中海医药有限公司</t>
  </si>
  <si>
    <t>75%酒精500ML</t>
  </si>
  <si>
    <t>清热八味胶囊</t>
  </si>
  <si>
    <t>四川志康药业有限公司</t>
  </si>
  <si>
    <t>复方岑兰口服液</t>
  </si>
  <si>
    <t>肺台胶囊</t>
  </si>
  <si>
    <t>江西永昌药业有限公司</t>
  </si>
  <si>
    <t>75%酒精20KG</t>
  </si>
  <si>
    <t>中粮集团大悦控股西南区域公司</t>
  </si>
  <si>
    <t>行标签</t>
  </si>
  <si>
    <t>求和项:数量</t>
  </si>
  <si>
    <t>求和项:总价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</si>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</sst>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shrinkToFit="1"/>
    </xf>
    <xf numFmtId="0" fontId="0" fillId="0" borderId="0" xfId="0" applyFill="1" applyAlignment="1">
      <alignment horizontal="left" vertical="center" shrinkToFit="1"/>
    </xf>
    <xf numFmtId="0" fontId="1" fillId="0" borderId="1" xfId="0" applyFont="1" applyFill="1" applyBorder="1" applyAlignment="1">
      <alignment horizontal="left" vertical="center" shrinkToFit="1"/>
    </xf>
    <xf numFmtId="58" fontId="0" fillId="0" borderId="1" xfId="0" applyNumberForma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58" fontId="0" fillId="0" borderId="0" xfId="0" applyNumberFormat="1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0" fillId="0" borderId="0" xfId="0" pivotButt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4498.497266782404" createdVersion="6" refreshedVersion="6" minRefreshableVersion="3" recordCount="58">
  <cacheSource type="worksheet">
    <worksheetSource ref="A1:K59" sheet="Sheet1"/>
  </cacheSource>
  <cacheFields count="11">
    <cacheField name="时间" numFmtId="0">
      <sharedItems containsDate="1" containsMixedTypes="1" minDate="2020-01-31T00:00:00" maxDate="2020-02-27T00:00:00"/>
    </cacheField>
    <cacheField name="序号" numFmtId="0">
      <sharedItems containsSemiMixedTypes="0" containsString="0" containsNumber="1" containsInteger="1" minValue="1" maxValue="58"/>
    </cacheField>
    <cacheField name="名称" numFmtId="0">
      <sharedItems/>
    </cacheField>
    <cacheField name="类别" numFmtId="0">
      <sharedItems count="6">
        <s v="食品"/>
        <s v="药品"/>
        <s v="服务类"/>
        <s v="现金"/>
        <s v="通用设备"/>
        <s v="耗材"/>
      </sharedItems>
    </cacheField>
    <cacheField name="数量" numFmtId="0">
      <sharedItems containsString="0" containsBlank="1" containsNumber="1" containsInteger="1" minValue="1" maxValue="2000"/>
    </cacheField>
    <cacheField name="单位" numFmtId="0">
      <sharedItems containsBlank="1"/>
    </cacheField>
    <cacheField name="单价" numFmtId="0">
      <sharedItems containsString="0" containsBlank="1" containsNumber="1" minValue="0.32" maxValue="240"/>
    </cacheField>
    <cacheField name="总价" numFmtId="0">
      <sharedItems containsString="0" containsBlank="1" containsNumber="1" minValue="0" maxValue="50000"/>
    </cacheField>
    <cacheField name="捐赠单位" numFmtId="0">
      <sharedItems/>
    </cacheField>
    <cacheField name="发放情况" numFmtId="0">
      <sharedItems containsBlank="1"/>
    </cacheField>
    <cacheField name="备注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">
  <r>
    <d v="2020-02-02T00:00:00"/>
    <n v="1"/>
    <s v="唯怡"/>
    <x v="0"/>
    <n v="200"/>
    <s v="件"/>
    <n v="59"/>
    <n v="11800"/>
    <s v="蓝剑集团"/>
    <s v="已发"/>
    <m/>
  </r>
  <r>
    <d v="2020-02-02T00:00:00"/>
    <n v="2"/>
    <s v="光明牛奶"/>
    <x v="0"/>
    <n v="88"/>
    <s v="件"/>
    <n v="57"/>
    <n v="5016"/>
    <s v="湖南雨帆噜渴乳业有限公司"/>
    <s v="已发"/>
    <m/>
  </r>
  <r>
    <d v="2020-02-04T00:00:00"/>
    <n v="3"/>
    <s v="藿香正气口服液"/>
    <x v="1"/>
    <n v="1000"/>
    <s v="盒"/>
    <n v="13.2"/>
    <n v="13200"/>
    <s v="重庆涪陵制药厂"/>
    <m/>
    <m/>
  </r>
  <r>
    <d v="2020-02-04T00:00:00"/>
    <n v="4"/>
    <s v="冰川时代矿泉水"/>
    <x v="0"/>
    <n v="100"/>
    <s v="件"/>
    <n v="72"/>
    <n v="7200"/>
    <s v="四川青少年发展基金"/>
    <s v="部分发放"/>
    <m/>
  </r>
  <r>
    <d v="2020-02-02T00:00:00"/>
    <n v="5"/>
    <s v="低温牛奶（蒙牛）"/>
    <x v="0"/>
    <n v="114"/>
    <s v="盒"/>
    <m/>
    <n v="8517.2800000000007"/>
    <s v="蒙牛（中华慈善总会）"/>
    <s v="已发"/>
    <m/>
  </r>
  <r>
    <d v="2020-02-05T00:00:00"/>
    <n v="6"/>
    <s v="牛奶面包"/>
    <x v="0"/>
    <n v="550"/>
    <s v="个"/>
    <m/>
    <n v="2775"/>
    <s v="保利得"/>
    <s v="已发"/>
    <m/>
  </r>
  <r>
    <d v="2020-02-05T00:00:00"/>
    <n v="7"/>
    <s v="盐酸阿比多尔胶囊"/>
    <x v="1"/>
    <n v="20"/>
    <s v="盒"/>
    <n v="59"/>
    <n v="1180"/>
    <s v="石家庄四药有限公司"/>
    <m/>
    <m/>
  </r>
  <r>
    <d v="2020-01-31T00:00:00"/>
    <n v="8"/>
    <s v="医护人员每人20万保单"/>
    <x v="2"/>
    <n v="935"/>
    <s v="人"/>
    <m/>
    <m/>
    <s v="泰康养老公司"/>
    <s v="已生效"/>
    <m/>
  </r>
  <r>
    <d v="2020-02-02T00:00:00"/>
    <n v="9"/>
    <s v="现金5万"/>
    <x v="3"/>
    <m/>
    <s v="元"/>
    <m/>
    <n v="50000"/>
    <s v="胡天明"/>
    <m/>
    <s v="红会定向捐赠"/>
  </r>
  <r>
    <d v="2020-02-04T00:00:00"/>
    <n v="10"/>
    <s v="现金2万"/>
    <x v="3"/>
    <m/>
    <s v="元"/>
    <m/>
    <n v="20000"/>
    <s v="成都市宏途路桥机械有限公司"/>
    <m/>
    <s v="红会定向捐赠"/>
  </r>
  <r>
    <d v="2020-02-04T00:00:00"/>
    <n v="11"/>
    <s v="现金200"/>
    <x v="3"/>
    <m/>
    <s v="元"/>
    <m/>
    <n v="200"/>
    <s v="陈厚蓉"/>
    <m/>
    <s v="红会定向捐赠"/>
  </r>
  <r>
    <d v="2020-02-05T00:00:00"/>
    <n v="12"/>
    <s v="现金400"/>
    <x v="3"/>
    <m/>
    <s v="元"/>
    <m/>
    <n v="400"/>
    <s v="何维翔"/>
    <m/>
    <s v="红会定向捐赠"/>
  </r>
  <r>
    <d v="2020-02-05T00:00:00"/>
    <n v="13"/>
    <s v="现金600"/>
    <x v="3"/>
    <m/>
    <s v="元"/>
    <m/>
    <n v="600"/>
    <s v="周学超"/>
    <m/>
    <s v="红会定向捐赠"/>
  </r>
  <r>
    <d v="2020-02-05T00:00:00"/>
    <n v="14"/>
    <s v="现金500"/>
    <x v="3"/>
    <m/>
    <s v="元"/>
    <m/>
    <n v="500"/>
    <s v="曾超"/>
    <m/>
    <s v="红会定向捐赠"/>
  </r>
  <r>
    <d v="2020-02-07T00:00:00"/>
    <n v="15"/>
    <s v="菊乐牛奶"/>
    <x v="0"/>
    <n v="200"/>
    <s v="件"/>
    <n v="56"/>
    <n v="11200"/>
    <s v="四川菊乐食品有限公司"/>
    <s v="已发"/>
    <m/>
  </r>
  <r>
    <d v="2020-02-07T00:00:00"/>
    <n v="16"/>
    <s v="牦牛肉香辣酱"/>
    <x v="0"/>
    <n v="20"/>
    <s v="件"/>
    <m/>
    <n v="5900"/>
    <s v="成都伍田有限公司"/>
    <s v="已发"/>
    <m/>
  </r>
  <r>
    <d v="2020-02-07T00:00:00"/>
    <n v="17"/>
    <s v="注射用胸腺法新（迈普新）"/>
    <x v="1"/>
    <n v="100"/>
    <s v="支"/>
    <n v="110"/>
    <n v="11000"/>
    <s v="四川科伦瑞康医药有限公司"/>
    <m/>
    <m/>
  </r>
  <r>
    <d v="2020-02-08T00:00:00"/>
    <n v="18"/>
    <s v="干衣机"/>
    <x v="4"/>
    <n v="14"/>
    <s v="台"/>
    <n v="230"/>
    <n v="3220"/>
    <s v="宋丽（响当当水站）"/>
    <m/>
    <m/>
  </r>
  <r>
    <d v="2020-02-08T00:00:00"/>
    <n v="19"/>
    <s v="冰露矿泉水"/>
    <x v="0"/>
    <n v="150"/>
    <s v="件"/>
    <m/>
    <n v="3600"/>
    <s v="中粮可口可乐有限公司"/>
    <s v="部分发放"/>
    <m/>
  </r>
  <r>
    <d v="2020-02-08T00:00:00"/>
    <n v="20"/>
    <s v="新鲜蔬菜"/>
    <x v="0"/>
    <n v="1000"/>
    <s v="斤"/>
    <m/>
    <n v="2000"/>
    <s v="羊安镇泉水村11组（候泽贵）已发放"/>
    <s v="食堂"/>
    <m/>
  </r>
  <r>
    <s v="2月10号"/>
    <n v="21"/>
    <s v="含氯消毒片"/>
    <x v="5"/>
    <n v="50"/>
    <s v="瓶"/>
    <m/>
    <n v="0"/>
    <s v="四川鲁鸿医疗器械有限公司"/>
    <m/>
    <m/>
  </r>
  <r>
    <d v="2020-02-10T00:00:00"/>
    <n v="22"/>
    <s v="84消毒液"/>
    <x v="5"/>
    <n v="40"/>
    <s v="瓶"/>
    <n v="3.6"/>
    <n v="144"/>
    <s v="四川桔洲堂医药有限公司"/>
    <m/>
    <m/>
  </r>
  <r>
    <d v="2020-02-10T00:00:00"/>
    <n v="23"/>
    <s v="医用酒精75%"/>
    <x v="5"/>
    <n v="80"/>
    <s v="瓶"/>
    <n v="5.7"/>
    <n v="456"/>
    <s v="四川桔洲堂医药有限公司"/>
    <m/>
    <m/>
  </r>
  <r>
    <d v="2020-02-10T00:00:00"/>
    <n v="24"/>
    <s v="医用酒精75%"/>
    <x v="5"/>
    <n v="180"/>
    <s v="瓶"/>
    <n v="5.7"/>
    <n v="1026"/>
    <s v="四川科泽药业有限公司"/>
    <m/>
    <m/>
  </r>
  <r>
    <d v="2020-02-10T00:00:00"/>
    <n v="25"/>
    <s v="盐酸阿比多尔颗粒"/>
    <x v="1"/>
    <n v="100"/>
    <s v="盒"/>
    <n v="28.4"/>
    <n v="2840"/>
    <s v="四川天缘药业有限公司"/>
    <m/>
    <m/>
  </r>
  <r>
    <d v="2020-02-11T00:00:00"/>
    <n v="26"/>
    <s v="消毒剂"/>
    <x v="5"/>
    <n v="5"/>
    <s v="桶（25KG)"/>
    <n v="240"/>
    <n v="1200"/>
    <s v="成都市化学品有限公司"/>
    <m/>
    <m/>
  </r>
  <r>
    <d v="2020-02-10T00:00:00"/>
    <n v="27"/>
    <s v="新鲜蔬菜"/>
    <x v="0"/>
    <n v="2000"/>
    <m/>
    <m/>
    <n v="2000"/>
    <s v="羊安镇泉水村11组（马兰、候泽贵）已发放"/>
    <m/>
    <m/>
  </r>
  <r>
    <d v="2020-02-10T00:00:00"/>
    <n v="28"/>
    <s v="现金1万"/>
    <x v="3"/>
    <m/>
    <m/>
    <m/>
    <n v="10000"/>
    <s v="新津县和睦物业管理有限公司"/>
    <m/>
    <m/>
  </r>
  <r>
    <d v="2020-02-12T00:00:00"/>
    <n v="29"/>
    <s v="利巴韦林注射液"/>
    <x v="1"/>
    <n v="1000"/>
    <s v="支"/>
    <n v="0.32"/>
    <n v="320"/>
    <s v="四川科伦药业有限公司"/>
    <m/>
    <m/>
  </r>
  <r>
    <d v="2020-02-14T00:00:00"/>
    <n v="30"/>
    <s v="500ML酒精"/>
    <x v="5"/>
    <n v="96"/>
    <s v="瓶"/>
    <n v="5.7"/>
    <n v="547.20000000000005"/>
    <s v="四川卫洁仕物业有限公司"/>
    <m/>
    <m/>
  </r>
  <r>
    <d v="2020-02-10T00:00:00"/>
    <n v="31"/>
    <s v="苹果"/>
    <x v="0"/>
    <n v="6"/>
    <s v="箱"/>
    <m/>
    <n v="900"/>
    <s v="张树全"/>
    <s v="已发"/>
    <m/>
  </r>
  <r>
    <d v="2020-02-10T00:00:00"/>
    <n v="32"/>
    <s v="糕点"/>
    <x v="0"/>
    <n v="70"/>
    <s v="份"/>
    <m/>
    <n v="4200"/>
    <s v="四川元祖食品新津店"/>
    <s v="已发"/>
    <m/>
  </r>
  <r>
    <d v="2020-02-10T00:00:00"/>
    <n v="33"/>
    <s v="霸夫饮料"/>
    <x v="0"/>
    <n v="100"/>
    <s v="箱"/>
    <n v="80"/>
    <n v="8000"/>
    <s v="新津新歆商贸"/>
    <s v="已发"/>
    <m/>
  </r>
  <r>
    <d v="2020-02-10T00:00:00"/>
    <n v="34"/>
    <s v="澳特兰牛奶"/>
    <x v="0"/>
    <n v="40"/>
    <s v="箱"/>
    <n v="58"/>
    <n v="2320"/>
    <s v="新津新歆商贸"/>
    <s v="已发"/>
    <m/>
  </r>
  <r>
    <d v="2020-02-10T00:00:00"/>
    <n v="35"/>
    <s v="加多宝饮料"/>
    <x v="0"/>
    <n v="9"/>
    <s v="箱"/>
    <n v="36"/>
    <n v="324"/>
    <s v="个人未留名"/>
    <s v="已发"/>
    <m/>
  </r>
  <r>
    <d v="2020-02-10T00:00:00"/>
    <n v="36"/>
    <s v="沙琪玛"/>
    <x v="0"/>
    <n v="20"/>
    <s v="包"/>
    <n v="10"/>
    <n v="200"/>
    <s v="个人未留名"/>
    <s v="已发"/>
    <m/>
  </r>
  <r>
    <d v="2020-02-10T00:00:00"/>
    <n v="37"/>
    <s v="方便面"/>
    <x v="0"/>
    <n v="2"/>
    <s v="箱"/>
    <n v="39"/>
    <n v="78"/>
    <s v="个人未留名"/>
    <s v="已发"/>
    <m/>
  </r>
  <r>
    <d v="2020-02-10T00:00:00"/>
    <n v="38"/>
    <s v="六个核桃"/>
    <x v="0"/>
    <n v="4"/>
    <s v="箱"/>
    <n v="59"/>
    <n v="236"/>
    <s v="个人未留名"/>
    <s v="已发"/>
    <m/>
  </r>
  <r>
    <d v="2020-02-10T00:00:00"/>
    <n v="39"/>
    <s v="达利园"/>
    <x v="0"/>
    <n v="10"/>
    <s v="包"/>
    <n v="10"/>
    <n v="100"/>
    <s v="个人未留名"/>
    <s v="已发"/>
    <m/>
  </r>
  <r>
    <d v="2020-02-10T00:00:00"/>
    <n v="40"/>
    <s v="牛奶"/>
    <x v="0"/>
    <n v="3"/>
    <m/>
    <n v="50"/>
    <n v="150"/>
    <s v="个人未留名"/>
    <s v="已发"/>
    <m/>
  </r>
  <r>
    <d v="2020-02-10T00:00:00"/>
    <n v="41"/>
    <s v="方便米饭"/>
    <x v="0"/>
    <n v="6"/>
    <s v="盒"/>
    <m/>
    <n v="30"/>
    <s v="个人未留名"/>
    <s v="已发"/>
    <m/>
  </r>
  <r>
    <d v="2020-02-14T00:00:00"/>
    <n v="42"/>
    <s v="现金30160"/>
    <x v="3"/>
    <m/>
    <m/>
    <m/>
    <n v="30160"/>
    <s v="县农发局194名职工（夏万平、何丽、汪剑"/>
    <m/>
    <s v="红会定向捐赠"/>
  </r>
  <r>
    <d v="2020-02-14T00:00:00"/>
    <n v="43"/>
    <s v="现金10000"/>
    <x v="3"/>
    <m/>
    <m/>
    <m/>
    <n v="10000"/>
    <s v="罗彭刚"/>
    <m/>
    <s v="红会定向捐赠"/>
  </r>
  <r>
    <d v="2020-02-14T00:00:00"/>
    <n v="44"/>
    <s v="现金500"/>
    <x v="3"/>
    <m/>
    <m/>
    <m/>
    <n v="500"/>
    <s v="罗运涵"/>
    <m/>
    <s v="红会定向捐赠"/>
  </r>
  <r>
    <d v="2020-02-15T00:00:00"/>
    <n v="45"/>
    <s v="现金1670"/>
    <x v="3"/>
    <m/>
    <m/>
    <m/>
    <n v="1670"/>
    <s v="津乐骑士（刘国文、汪章洪"/>
    <m/>
    <s v="红会定向捐赠"/>
  </r>
  <r>
    <d v="2020-02-14T00:00:00"/>
    <n v="46"/>
    <s v="现金6000"/>
    <x v="3"/>
    <m/>
    <m/>
    <m/>
    <n v="6000"/>
    <s v="吴德红"/>
    <m/>
    <s v="红会定向捐赠"/>
  </r>
  <r>
    <d v="2020-02-23T00:00:00"/>
    <n v="47"/>
    <s v="疗养卡"/>
    <x v="2"/>
    <m/>
    <m/>
    <m/>
    <n v="8600"/>
    <s v="成都瑞馥餐饮管理有限公司"/>
    <m/>
    <m/>
  </r>
  <r>
    <d v="2020-02-23T00:00:00"/>
    <n v="48"/>
    <s v="25KG珍珠米"/>
    <x v="0"/>
    <n v="30"/>
    <s v="袋"/>
    <n v="100"/>
    <n v="3000"/>
    <s v="民建新津支部"/>
    <m/>
    <m/>
  </r>
  <r>
    <d v="2020-02-23T00:00:00"/>
    <n v="49"/>
    <s v="5L油"/>
    <x v="0"/>
    <n v="16"/>
    <s v="桶"/>
    <n v="20"/>
    <n v="320"/>
    <s v="民建新津支部"/>
    <m/>
    <m/>
  </r>
  <r>
    <d v="2020-02-23T00:00:00"/>
    <n v="50"/>
    <s v="牛奶"/>
    <x v="0"/>
    <n v="5"/>
    <s v="盒"/>
    <n v="50"/>
    <n v="250"/>
    <s v="民建新津支部"/>
    <m/>
    <m/>
  </r>
  <r>
    <d v="2020-02-23T00:00:00"/>
    <n v="51"/>
    <s v="25KG面粉"/>
    <x v="0"/>
    <n v="4"/>
    <s v="袋"/>
    <n v="15"/>
    <n v="60"/>
    <s v="民建新津支部"/>
    <m/>
    <m/>
  </r>
  <r>
    <d v="2020-02-23T00:00:00"/>
    <n v="52"/>
    <s v="茶叶"/>
    <x v="0"/>
    <n v="9"/>
    <s v="盒"/>
    <n v="50"/>
    <n v="450"/>
    <s v="民建新津支部"/>
    <m/>
    <m/>
  </r>
  <r>
    <d v="2020-02-21T00:00:00"/>
    <n v="53"/>
    <s v="84消毒液25KG"/>
    <x v="5"/>
    <n v="1"/>
    <s v="桶"/>
    <n v="240"/>
    <n v="240"/>
    <s v="成都中海医药有限公司"/>
    <m/>
    <m/>
  </r>
  <r>
    <d v="2020-02-21T00:00:00"/>
    <n v="54"/>
    <s v="75%酒精500ML"/>
    <x v="5"/>
    <n v="40"/>
    <s v="瓶"/>
    <n v="5.7"/>
    <n v="228"/>
    <s v="成都中海医药有限公司"/>
    <m/>
    <m/>
  </r>
  <r>
    <d v="2020-02-24T00:00:00"/>
    <n v="55"/>
    <s v="清热八味胶囊"/>
    <x v="1"/>
    <n v="240"/>
    <s v="盒"/>
    <n v="34.99"/>
    <n v="8397.6"/>
    <s v="四川志康药业有限公司"/>
    <m/>
    <m/>
  </r>
  <r>
    <d v="2020-02-24T00:00:00"/>
    <n v="56"/>
    <s v="复方岑兰口服液"/>
    <x v="1"/>
    <n v="90"/>
    <s v="盒"/>
    <n v="52.18"/>
    <n v="4696.2"/>
    <s v="四川志康药业有限公司"/>
    <m/>
    <m/>
  </r>
  <r>
    <d v="2020-02-24T00:00:00"/>
    <n v="57"/>
    <s v="肺台胶囊"/>
    <x v="1"/>
    <n v="200"/>
    <s v="瓶"/>
    <n v="90"/>
    <n v="18000"/>
    <s v="江西永昌药业有限公司"/>
    <m/>
    <m/>
  </r>
  <r>
    <d v="2020-02-26T00:00:00"/>
    <n v="58"/>
    <s v="75%酒精20KG"/>
    <x v="5"/>
    <n v="5"/>
    <s v="桶"/>
    <n v="50"/>
    <n v="250"/>
    <s v="中粮集团大悦控股西南区域公司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pplyNumberFormats="0" applyBorderFormats="0" applyFontFormats="0" applyPatternFormats="0" applyAlignmentFormats="0" applyWidthHeightFormats="1" dataCaption="值" updatedVersion="6" minRefreshableVersion="3" useAutoFormatting="1" createdVersion="6" indent="0" outline="1" outlineData="1" multipleFieldFilters="0">
  <location ref="M45:O52" firstHeaderRow="0" firstDataRow="1" firstDataCol="1"/>
  <pivotFields count="11">
    <pivotField showAll="0"/>
    <pivotField showAll="0"/>
    <pivotField showAll="0"/>
    <pivotField axis="axisRow" showAll="0">
      <items count="7">
        <item x="2"/>
        <item x="5"/>
        <item x="0"/>
        <item x="4"/>
        <item x="3"/>
        <item x="1"/>
        <item t="default"/>
      </items>
    </pivotField>
    <pivotField dataField="1"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数量" fld="4" baseField="0" baseItem="0"/>
    <dataField name="求和项:总价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topLeftCell="A28" workbookViewId="0">
      <selection activeCell="I70" sqref="I70"/>
    </sheetView>
  </sheetViews>
  <sheetFormatPr defaultColWidth="9" defaultRowHeight="13.5" x14ac:dyDescent="0.15"/>
  <cols>
    <col min="1" max="1" width="7.625" style="2" customWidth="1"/>
    <col min="2" max="2" width="6.75" style="2" customWidth="1"/>
    <col min="3" max="3" width="23.25" style="2" customWidth="1"/>
    <col min="4" max="4" width="9.125" style="2" customWidth="1"/>
    <col min="5" max="5" width="8.375" style="2" customWidth="1"/>
    <col min="6" max="6" width="7.375" style="2" customWidth="1"/>
    <col min="7" max="7" width="9.75" style="2" customWidth="1"/>
    <col min="8" max="9" width="13.125" style="2" customWidth="1"/>
    <col min="10" max="10" width="8.125" style="2" customWidth="1"/>
    <col min="11" max="11" width="12.125" style="2" customWidth="1"/>
    <col min="12" max="16384" width="9" style="2"/>
  </cols>
  <sheetData>
    <row r="1" spans="1:11" s="1" customFormat="1" ht="19.5" customHeight="1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ht="19.5" customHeight="1" x14ac:dyDescent="0.15">
      <c r="A2" s="4">
        <v>43863</v>
      </c>
      <c r="B2" s="5">
        <v>1</v>
      </c>
      <c r="C2" s="5" t="s">
        <v>11</v>
      </c>
      <c r="D2" s="5" t="s">
        <v>12</v>
      </c>
      <c r="E2" s="5">
        <v>200</v>
      </c>
      <c r="F2" s="5" t="s">
        <v>13</v>
      </c>
      <c r="G2" s="5">
        <v>59</v>
      </c>
      <c r="H2" s="5">
        <v>11800</v>
      </c>
      <c r="I2" s="5" t="s">
        <v>14</v>
      </c>
      <c r="J2" s="5" t="s">
        <v>15</v>
      </c>
      <c r="K2" s="5"/>
    </row>
    <row r="3" spans="1:11" ht="19.5" customHeight="1" x14ac:dyDescent="0.15">
      <c r="A3" s="4">
        <v>43863</v>
      </c>
      <c r="B3" s="5">
        <v>2</v>
      </c>
      <c r="C3" s="5" t="s">
        <v>16</v>
      </c>
      <c r="D3" s="5" t="s">
        <v>12</v>
      </c>
      <c r="E3" s="5">
        <v>88</v>
      </c>
      <c r="F3" s="5" t="s">
        <v>13</v>
      </c>
      <c r="G3" s="5">
        <v>57</v>
      </c>
      <c r="H3" s="5">
        <v>5016</v>
      </c>
      <c r="I3" s="5" t="s">
        <v>17</v>
      </c>
      <c r="J3" s="5" t="s">
        <v>15</v>
      </c>
      <c r="K3" s="5"/>
    </row>
    <row r="4" spans="1:11" ht="19.5" customHeight="1" x14ac:dyDescent="0.15">
      <c r="A4" s="4">
        <v>43865</v>
      </c>
      <c r="B4" s="5">
        <v>3</v>
      </c>
      <c r="C4" s="5" t="s">
        <v>18</v>
      </c>
      <c r="D4" s="5" t="s">
        <v>19</v>
      </c>
      <c r="E4" s="5">
        <v>1000</v>
      </c>
      <c r="F4" s="5" t="s">
        <v>20</v>
      </c>
      <c r="G4" s="5">
        <v>13.2</v>
      </c>
      <c r="H4" s="5">
        <f>E4*G4</f>
        <v>13200</v>
      </c>
      <c r="I4" s="5" t="s">
        <v>21</v>
      </c>
      <c r="J4" s="5"/>
      <c r="K4" s="5"/>
    </row>
    <row r="5" spans="1:11" ht="19.5" customHeight="1" x14ac:dyDescent="0.15">
      <c r="A5" s="4">
        <v>43865</v>
      </c>
      <c r="B5" s="5">
        <v>4</v>
      </c>
      <c r="C5" s="5" t="s">
        <v>22</v>
      </c>
      <c r="D5" s="5" t="s">
        <v>12</v>
      </c>
      <c r="E5" s="5">
        <v>100</v>
      </c>
      <c r="F5" s="5" t="s">
        <v>13</v>
      </c>
      <c r="G5" s="5">
        <v>72</v>
      </c>
      <c r="H5" s="5">
        <v>7200</v>
      </c>
      <c r="I5" s="5" t="s">
        <v>23</v>
      </c>
      <c r="J5" s="5" t="s">
        <v>24</v>
      </c>
      <c r="K5" s="5"/>
    </row>
    <row r="6" spans="1:11" ht="19.5" customHeight="1" x14ac:dyDescent="0.15">
      <c r="A6" s="4">
        <v>43863</v>
      </c>
      <c r="B6" s="5">
        <v>5</v>
      </c>
      <c r="C6" s="5" t="s">
        <v>25</v>
      </c>
      <c r="D6" s="5" t="s">
        <v>12</v>
      </c>
      <c r="E6" s="5">
        <v>114</v>
      </c>
      <c r="F6" s="5" t="s">
        <v>20</v>
      </c>
      <c r="G6" s="5"/>
      <c r="H6" s="5">
        <v>8517.2800000000007</v>
      </c>
      <c r="I6" s="5" t="s">
        <v>26</v>
      </c>
      <c r="J6" s="5" t="s">
        <v>15</v>
      </c>
      <c r="K6" s="5"/>
    </row>
    <row r="7" spans="1:11" ht="19.5" customHeight="1" x14ac:dyDescent="0.15">
      <c r="A7" s="4">
        <v>43866</v>
      </c>
      <c r="B7" s="5">
        <v>6</v>
      </c>
      <c r="C7" s="5" t="s">
        <v>27</v>
      </c>
      <c r="D7" s="5" t="s">
        <v>12</v>
      </c>
      <c r="E7" s="5">
        <v>550</v>
      </c>
      <c r="F7" s="5" t="s">
        <v>28</v>
      </c>
      <c r="G7" s="5"/>
      <c r="H7" s="5">
        <v>2775</v>
      </c>
      <c r="I7" s="5" t="s">
        <v>29</v>
      </c>
      <c r="J7" s="5" t="s">
        <v>15</v>
      </c>
      <c r="K7" s="5"/>
    </row>
    <row r="8" spans="1:11" ht="19.5" customHeight="1" x14ac:dyDescent="0.15">
      <c r="A8" s="4">
        <v>43866</v>
      </c>
      <c r="B8" s="5">
        <v>7</v>
      </c>
      <c r="C8" s="5" t="s">
        <v>30</v>
      </c>
      <c r="D8" s="5" t="s">
        <v>19</v>
      </c>
      <c r="E8" s="5">
        <v>20</v>
      </c>
      <c r="F8" s="5" t="s">
        <v>20</v>
      </c>
      <c r="G8" s="5">
        <v>59</v>
      </c>
      <c r="H8" s="5">
        <f>E8*G8</f>
        <v>1180</v>
      </c>
      <c r="I8" s="5" t="s">
        <v>31</v>
      </c>
      <c r="J8" s="5"/>
      <c r="K8" s="5"/>
    </row>
    <row r="9" spans="1:11" ht="19.5" customHeight="1" x14ac:dyDescent="0.15">
      <c r="A9" s="4">
        <v>43861</v>
      </c>
      <c r="B9" s="5">
        <v>8</v>
      </c>
      <c r="C9" s="5" t="s">
        <v>32</v>
      </c>
      <c r="D9" s="5" t="s">
        <v>33</v>
      </c>
      <c r="E9" s="5">
        <v>935</v>
      </c>
      <c r="F9" s="5" t="s">
        <v>34</v>
      </c>
      <c r="G9" s="5"/>
      <c r="H9" s="5"/>
      <c r="I9" s="5" t="s">
        <v>35</v>
      </c>
      <c r="J9" s="5" t="s">
        <v>36</v>
      </c>
      <c r="K9" s="5"/>
    </row>
    <row r="10" spans="1:11" ht="19.5" customHeight="1" x14ac:dyDescent="0.15">
      <c r="A10" s="4">
        <v>43863</v>
      </c>
      <c r="B10" s="5">
        <v>9</v>
      </c>
      <c r="C10" s="5" t="s">
        <v>37</v>
      </c>
      <c r="D10" s="5" t="s">
        <v>38</v>
      </c>
      <c r="E10" s="5"/>
      <c r="F10" s="5" t="s">
        <v>39</v>
      </c>
      <c r="G10" s="5"/>
      <c r="H10" s="5">
        <v>50000</v>
      </c>
      <c r="I10" s="5" t="s">
        <v>40</v>
      </c>
      <c r="J10" s="5"/>
      <c r="K10" s="5" t="s">
        <v>41</v>
      </c>
    </row>
    <row r="11" spans="1:11" ht="19.5" customHeight="1" x14ac:dyDescent="0.15">
      <c r="A11" s="4">
        <v>43865</v>
      </c>
      <c r="B11" s="5">
        <v>10</v>
      </c>
      <c r="C11" s="5" t="s">
        <v>42</v>
      </c>
      <c r="D11" s="5" t="s">
        <v>38</v>
      </c>
      <c r="E11" s="5"/>
      <c r="F11" s="5" t="s">
        <v>39</v>
      </c>
      <c r="G11" s="5"/>
      <c r="H11" s="5">
        <v>20000</v>
      </c>
      <c r="I11" s="5" t="s">
        <v>43</v>
      </c>
      <c r="J11" s="5"/>
      <c r="K11" s="5" t="s">
        <v>41</v>
      </c>
    </row>
    <row r="12" spans="1:11" ht="19.5" customHeight="1" x14ac:dyDescent="0.15">
      <c r="A12" s="4">
        <v>43865</v>
      </c>
      <c r="B12" s="5">
        <v>11</v>
      </c>
      <c r="C12" s="5" t="s">
        <v>44</v>
      </c>
      <c r="D12" s="5" t="s">
        <v>38</v>
      </c>
      <c r="E12" s="5"/>
      <c r="F12" s="5" t="s">
        <v>39</v>
      </c>
      <c r="G12" s="5"/>
      <c r="H12" s="5">
        <v>200</v>
      </c>
      <c r="I12" s="5" t="s">
        <v>45</v>
      </c>
      <c r="J12" s="5"/>
      <c r="K12" s="5" t="s">
        <v>41</v>
      </c>
    </row>
    <row r="13" spans="1:11" ht="19.5" customHeight="1" x14ac:dyDescent="0.15">
      <c r="A13" s="4">
        <v>43866</v>
      </c>
      <c r="B13" s="5">
        <v>12</v>
      </c>
      <c r="C13" s="5" t="s">
        <v>46</v>
      </c>
      <c r="D13" s="5" t="s">
        <v>38</v>
      </c>
      <c r="E13" s="5"/>
      <c r="F13" s="5" t="s">
        <v>39</v>
      </c>
      <c r="G13" s="5"/>
      <c r="H13" s="5">
        <v>400</v>
      </c>
      <c r="I13" s="5" t="s">
        <v>47</v>
      </c>
      <c r="J13" s="5"/>
      <c r="K13" s="5" t="s">
        <v>41</v>
      </c>
    </row>
    <row r="14" spans="1:11" ht="19.5" customHeight="1" x14ac:dyDescent="0.15">
      <c r="A14" s="4">
        <v>43866</v>
      </c>
      <c r="B14" s="5">
        <v>13</v>
      </c>
      <c r="C14" s="5" t="s">
        <v>48</v>
      </c>
      <c r="D14" s="5" t="s">
        <v>38</v>
      </c>
      <c r="E14" s="5"/>
      <c r="F14" s="5" t="s">
        <v>39</v>
      </c>
      <c r="G14" s="5"/>
      <c r="H14" s="5">
        <v>600</v>
      </c>
      <c r="I14" s="5" t="s">
        <v>49</v>
      </c>
      <c r="J14" s="5"/>
      <c r="K14" s="5" t="s">
        <v>41</v>
      </c>
    </row>
    <row r="15" spans="1:11" ht="19.5" customHeight="1" x14ac:dyDescent="0.15">
      <c r="A15" s="4">
        <v>43866</v>
      </c>
      <c r="B15" s="5">
        <v>14</v>
      </c>
      <c r="C15" s="5" t="s">
        <v>50</v>
      </c>
      <c r="D15" s="5" t="s">
        <v>38</v>
      </c>
      <c r="E15" s="5"/>
      <c r="F15" s="5" t="s">
        <v>39</v>
      </c>
      <c r="G15" s="5"/>
      <c r="H15" s="5">
        <v>500</v>
      </c>
      <c r="I15" s="5" t="s">
        <v>51</v>
      </c>
      <c r="J15" s="5"/>
      <c r="K15" s="5" t="s">
        <v>41</v>
      </c>
    </row>
    <row r="16" spans="1:11" ht="19.5" customHeight="1" x14ac:dyDescent="0.15">
      <c r="A16" s="4">
        <v>43868</v>
      </c>
      <c r="B16" s="5">
        <v>15</v>
      </c>
      <c r="C16" s="5" t="s">
        <v>52</v>
      </c>
      <c r="D16" s="5" t="s">
        <v>12</v>
      </c>
      <c r="E16" s="5">
        <v>200</v>
      </c>
      <c r="F16" s="5" t="s">
        <v>13</v>
      </c>
      <c r="G16" s="5">
        <v>56</v>
      </c>
      <c r="H16" s="5">
        <v>11200</v>
      </c>
      <c r="I16" s="5" t="s">
        <v>53</v>
      </c>
      <c r="J16" s="5" t="s">
        <v>15</v>
      </c>
      <c r="K16" s="5"/>
    </row>
    <row r="17" spans="1:11" ht="19.5" customHeight="1" x14ac:dyDescent="0.15">
      <c r="A17" s="4">
        <v>43868</v>
      </c>
      <c r="B17" s="5">
        <v>16</v>
      </c>
      <c r="C17" s="5" t="s">
        <v>54</v>
      </c>
      <c r="D17" s="5" t="s">
        <v>12</v>
      </c>
      <c r="E17" s="5">
        <v>20</v>
      </c>
      <c r="F17" s="5" t="s">
        <v>13</v>
      </c>
      <c r="G17" s="5"/>
      <c r="H17" s="5">
        <v>5900</v>
      </c>
      <c r="I17" s="5" t="s">
        <v>55</v>
      </c>
      <c r="J17" s="5" t="s">
        <v>15</v>
      </c>
      <c r="K17" s="5"/>
    </row>
    <row r="18" spans="1:11" ht="19.5" customHeight="1" x14ac:dyDescent="0.15">
      <c r="A18" s="4">
        <v>43868</v>
      </c>
      <c r="B18" s="5">
        <v>17</v>
      </c>
      <c r="C18" s="5" t="s">
        <v>56</v>
      </c>
      <c r="D18" s="5" t="s">
        <v>19</v>
      </c>
      <c r="E18" s="5">
        <v>100</v>
      </c>
      <c r="F18" s="5" t="s">
        <v>57</v>
      </c>
      <c r="G18" s="5">
        <v>110</v>
      </c>
      <c r="H18" s="5">
        <f>E18*G18</f>
        <v>11000</v>
      </c>
      <c r="I18" s="5" t="s">
        <v>58</v>
      </c>
      <c r="J18" s="5"/>
      <c r="K18" s="5"/>
    </row>
    <row r="19" spans="1:11" ht="19.5" customHeight="1" x14ac:dyDescent="0.15">
      <c r="A19" s="4">
        <v>43869</v>
      </c>
      <c r="B19" s="5">
        <v>18</v>
      </c>
      <c r="C19" s="6" t="s">
        <v>59</v>
      </c>
      <c r="D19" s="6" t="s">
        <v>60</v>
      </c>
      <c r="E19" s="5">
        <v>14</v>
      </c>
      <c r="F19" s="6" t="s">
        <v>61</v>
      </c>
      <c r="G19" s="5">
        <v>230</v>
      </c>
      <c r="H19" s="5">
        <v>3220</v>
      </c>
      <c r="I19" s="6" t="s">
        <v>62</v>
      </c>
      <c r="J19" s="5"/>
      <c r="K19" s="5"/>
    </row>
    <row r="20" spans="1:11" ht="19.5" customHeight="1" x14ac:dyDescent="0.15">
      <c r="A20" s="4">
        <v>43869</v>
      </c>
      <c r="B20" s="5">
        <v>19</v>
      </c>
      <c r="C20" s="6" t="s">
        <v>63</v>
      </c>
      <c r="D20" s="6" t="s">
        <v>12</v>
      </c>
      <c r="E20" s="5">
        <v>150</v>
      </c>
      <c r="F20" s="6" t="s">
        <v>13</v>
      </c>
      <c r="G20" s="5"/>
      <c r="H20" s="5">
        <v>3600</v>
      </c>
      <c r="I20" s="6" t="s">
        <v>64</v>
      </c>
      <c r="J20" s="5" t="s">
        <v>24</v>
      </c>
      <c r="K20" s="5"/>
    </row>
    <row r="21" spans="1:11" ht="19.5" customHeight="1" x14ac:dyDescent="0.15">
      <c r="A21" s="4">
        <v>43869</v>
      </c>
      <c r="B21" s="5">
        <v>20</v>
      </c>
      <c r="C21" s="5" t="s">
        <v>65</v>
      </c>
      <c r="D21" s="6" t="s">
        <v>12</v>
      </c>
      <c r="E21" s="5">
        <v>1000</v>
      </c>
      <c r="F21" s="5" t="s">
        <v>66</v>
      </c>
      <c r="G21" s="5"/>
      <c r="H21" s="5">
        <v>2000</v>
      </c>
      <c r="I21" s="5" t="s">
        <v>67</v>
      </c>
      <c r="J21" s="5" t="s">
        <v>68</v>
      </c>
      <c r="K21" s="5"/>
    </row>
    <row r="22" spans="1:11" ht="19.5" customHeight="1" x14ac:dyDescent="0.15">
      <c r="A22" s="5" t="s">
        <v>69</v>
      </c>
      <c r="B22" s="5">
        <v>21</v>
      </c>
      <c r="C22" s="7" t="s">
        <v>70</v>
      </c>
      <c r="D22" s="5" t="s">
        <v>71</v>
      </c>
      <c r="E22" s="5">
        <v>50</v>
      </c>
      <c r="F22" s="7" t="s">
        <v>72</v>
      </c>
      <c r="G22" s="5"/>
      <c r="H22" s="5">
        <f t="shared" ref="H22:H27" si="0">E22*G22</f>
        <v>0</v>
      </c>
      <c r="I22" s="7" t="s">
        <v>73</v>
      </c>
      <c r="J22" s="5"/>
      <c r="K22" s="5"/>
    </row>
    <row r="23" spans="1:11" ht="19.5" customHeight="1" x14ac:dyDescent="0.15">
      <c r="A23" s="4">
        <v>43871</v>
      </c>
      <c r="B23" s="5">
        <v>22</v>
      </c>
      <c r="C23" s="5" t="s">
        <v>74</v>
      </c>
      <c r="D23" s="5" t="s">
        <v>71</v>
      </c>
      <c r="E23" s="5">
        <v>40</v>
      </c>
      <c r="F23" s="7" t="s">
        <v>72</v>
      </c>
      <c r="G23" s="5">
        <v>3.6</v>
      </c>
      <c r="H23" s="5">
        <f t="shared" si="0"/>
        <v>144</v>
      </c>
      <c r="I23" s="7" t="s">
        <v>75</v>
      </c>
      <c r="J23" s="5"/>
      <c r="K23" s="5"/>
    </row>
    <row r="24" spans="1:11" ht="19.5" customHeight="1" x14ac:dyDescent="0.15">
      <c r="A24" s="4">
        <v>43871</v>
      </c>
      <c r="B24" s="5">
        <v>23</v>
      </c>
      <c r="C24" s="5" t="s">
        <v>76</v>
      </c>
      <c r="D24" s="5" t="s">
        <v>71</v>
      </c>
      <c r="E24" s="5">
        <v>80</v>
      </c>
      <c r="F24" s="7" t="s">
        <v>72</v>
      </c>
      <c r="G24" s="5">
        <v>5.7</v>
      </c>
      <c r="H24" s="5">
        <f t="shared" si="0"/>
        <v>456</v>
      </c>
      <c r="I24" s="7" t="s">
        <v>75</v>
      </c>
      <c r="J24" s="5"/>
      <c r="K24" s="5"/>
    </row>
    <row r="25" spans="1:11" ht="19.5" customHeight="1" x14ac:dyDescent="0.15">
      <c r="A25" s="4">
        <v>43871</v>
      </c>
      <c r="B25" s="5">
        <v>24</v>
      </c>
      <c r="C25" s="5" t="s">
        <v>76</v>
      </c>
      <c r="D25" s="5" t="s">
        <v>71</v>
      </c>
      <c r="E25" s="5">
        <v>180</v>
      </c>
      <c r="F25" s="7" t="s">
        <v>72</v>
      </c>
      <c r="G25" s="5">
        <v>5.7</v>
      </c>
      <c r="H25" s="5">
        <f t="shared" si="0"/>
        <v>1026</v>
      </c>
      <c r="I25" s="7" t="s">
        <v>77</v>
      </c>
      <c r="J25" s="5"/>
      <c r="K25" s="5"/>
    </row>
    <row r="26" spans="1:11" ht="19.5" customHeight="1" x14ac:dyDescent="0.15">
      <c r="A26" s="4">
        <v>43871</v>
      </c>
      <c r="B26" s="5">
        <v>25</v>
      </c>
      <c r="C26" s="5" t="s">
        <v>78</v>
      </c>
      <c r="D26" s="5" t="s">
        <v>19</v>
      </c>
      <c r="E26" s="5">
        <v>100</v>
      </c>
      <c r="F26" s="7" t="s">
        <v>20</v>
      </c>
      <c r="G26" s="5">
        <v>28.4</v>
      </c>
      <c r="H26" s="5">
        <f t="shared" si="0"/>
        <v>2840</v>
      </c>
      <c r="I26" s="7" t="s">
        <v>79</v>
      </c>
      <c r="J26" s="5"/>
      <c r="K26" s="5"/>
    </row>
    <row r="27" spans="1:11" ht="19.5" customHeight="1" x14ac:dyDescent="0.15">
      <c r="A27" s="4">
        <v>43872</v>
      </c>
      <c r="B27" s="5">
        <v>26</v>
      </c>
      <c r="C27" s="5" t="s">
        <v>80</v>
      </c>
      <c r="D27" s="5" t="s">
        <v>71</v>
      </c>
      <c r="E27" s="5">
        <v>5</v>
      </c>
      <c r="F27" s="7" t="s">
        <v>81</v>
      </c>
      <c r="G27" s="5">
        <v>240</v>
      </c>
      <c r="H27" s="5">
        <f t="shared" si="0"/>
        <v>1200</v>
      </c>
      <c r="I27" s="7" t="s">
        <v>82</v>
      </c>
      <c r="J27" s="5"/>
      <c r="K27" s="5"/>
    </row>
    <row r="28" spans="1:11" ht="19.5" customHeight="1" x14ac:dyDescent="0.15">
      <c r="A28" s="4">
        <v>43871</v>
      </c>
      <c r="B28" s="5">
        <v>27</v>
      </c>
      <c r="C28" s="5" t="s">
        <v>65</v>
      </c>
      <c r="D28" s="5" t="s">
        <v>12</v>
      </c>
      <c r="E28" s="5">
        <v>2000</v>
      </c>
      <c r="F28" s="5"/>
      <c r="G28" s="5"/>
      <c r="H28" s="5">
        <v>2000</v>
      </c>
      <c r="I28" s="5" t="s">
        <v>83</v>
      </c>
      <c r="J28" s="5"/>
      <c r="K28" s="5"/>
    </row>
    <row r="29" spans="1:11" ht="19.5" customHeight="1" x14ac:dyDescent="0.15">
      <c r="A29" s="4">
        <v>43871</v>
      </c>
      <c r="B29" s="5">
        <v>28</v>
      </c>
      <c r="C29" s="5" t="s">
        <v>84</v>
      </c>
      <c r="D29" s="5" t="s">
        <v>38</v>
      </c>
      <c r="E29" s="5"/>
      <c r="F29" s="5"/>
      <c r="G29" s="5"/>
      <c r="H29" s="5">
        <v>10000</v>
      </c>
      <c r="I29" s="7" t="s">
        <v>85</v>
      </c>
      <c r="J29" s="5"/>
      <c r="K29" s="5"/>
    </row>
    <row r="30" spans="1:11" ht="19.5" customHeight="1" x14ac:dyDescent="0.15">
      <c r="A30" s="4">
        <v>43873</v>
      </c>
      <c r="B30" s="5">
        <v>29</v>
      </c>
      <c r="C30" s="5" t="s">
        <v>86</v>
      </c>
      <c r="D30" s="5" t="s">
        <v>19</v>
      </c>
      <c r="E30" s="5">
        <v>1000</v>
      </c>
      <c r="F30" s="5" t="s">
        <v>57</v>
      </c>
      <c r="G30" s="5">
        <v>0.32</v>
      </c>
      <c r="H30" s="5">
        <f>E30*G30</f>
        <v>320</v>
      </c>
      <c r="I30" s="5" t="s">
        <v>87</v>
      </c>
      <c r="J30" s="5"/>
      <c r="K30" s="5"/>
    </row>
    <row r="31" spans="1:11" ht="19.5" customHeight="1" x14ac:dyDescent="0.15">
      <c r="A31" s="4">
        <v>43875</v>
      </c>
      <c r="B31" s="5">
        <v>30</v>
      </c>
      <c r="C31" s="5" t="s">
        <v>88</v>
      </c>
      <c r="D31" s="5" t="s">
        <v>71</v>
      </c>
      <c r="E31" s="5">
        <v>96</v>
      </c>
      <c r="F31" s="5" t="s">
        <v>72</v>
      </c>
      <c r="G31" s="5">
        <v>5.7</v>
      </c>
      <c r="H31" s="5">
        <f>E31*G31</f>
        <v>547.20000000000005</v>
      </c>
      <c r="I31" s="5" t="s">
        <v>89</v>
      </c>
      <c r="J31" s="5"/>
      <c r="K31" s="5"/>
    </row>
    <row r="32" spans="1:11" ht="19.5" customHeight="1" x14ac:dyDescent="0.15">
      <c r="A32" s="4">
        <v>43871</v>
      </c>
      <c r="B32" s="5">
        <v>31</v>
      </c>
      <c r="C32" s="5" t="s">
        <v>90</v>
      </c>
      <c r="D32" s="5" t="s">
        <v>12</v>
      </c>
      <c r="E32" s="5">
        <v>6</v>
      </c>
      <c r="F32" s="7" t="s">
        <v>91</v>
      </c>
      <c r="G32" s="5"/>
      <c r="H32" s="5">
        <v>900</v>
      </c>
      <c r="I32" s="5" t="s">
        <v>92</v>
      </c>
      <c r="J32" s="5" t="s">
        <v>15</v>
      </c>
      <c r="K32" s="5"/>
    </row>
    <row r="33" spans="1:15" ht="19.5" customHeight="1" x14ac:dyDescent="0.15">
      <c r="A33" s="4">
        <v>43871</v>
      </c>
      <c r="B33" s="5">
        <v>32</v>
      </c>
      <c r="C33" s="5" t="s">
        <v>93</v>
      </c>
      <c r="D33" s="5" t="s">
        <v>12</v>
      </c>
      <c r="E33" s="5">
        <v>70</v>
      </c>
      <c r="F33" s="7" t="s">
        <v>94</v>
      </c>
      <c r="G33" s="5"/>
      <c r="H33" s="5">
        <v>4200</v>
      </c>
      <c r="I33" s="5" t="s">
        <v>95</v>
      </c>
      <c r="J33" s="5" t="s">
        <v>15</v>
      </c>
      <c r="K33" s="5"/>
    </row>
    <row r="34" spans="1:15" ht="19.5" customHeight="1" x14ac:dyDescent="0.15">
      <c r="A34" s="4">
        <v>43871</v>
      </c>
      <c r="B34" s="5">
        <v>33</v>
      </c>
      <c r="C34" s="5" t="s">
        <v>96</v>
      </c>
      <c r="D34" s="5" t="s">
        <v>12</v>
      </c>
      <c r="E34" s="5">
        <v>100</v>
      </c>
      <c r="F34" s="7" t="s">
        <v>91</v>
      </c>
      <c r="G34" s="5">
        <v>80</v>
      </c>
      <c r="H34" s="5">
        <v>8000</v>
      </c>
      <c r="I34" s="5" t="s">
        <v>97</v>
      </c>
      <c r="J34" s="5" t="s">
        <v>15</v>
      </c>
      <c r="K34" s="5"/>
    </row>
    <row r="35" spans="1:15" ht="19.5" customHeight="1" x14ac:dyDescent="0.15">
      <c r="A35" s="4">
        <v>43871</v>
      </c>
      <c r="B35" s="5">
        <v>34</v>
      </c>
      <c r="C35" s="5" t="s">
        <v>98</v>
      </c>
      <c r="D35" s="5" t="s">
        <v>12</v>
      </c>
      <c r="E35" s="5">
        <v>40</v>
      </c>
      <c r="F35" s="7" t="s">
        <v>91</v>
      </c>
      <c r="G35" s="5">
        <v>58</v>
      </c>
      <c r="H35" s="5">
        <v>2320</v>
      </c>
      <c r="I35" s="5" t="s">
        <v>97</v>
      </c>
      <c r="J35" s="5" t="s">
        <v>15</v>
      </c>
      <c r="K35" s="5"/>
    </row>
    <row r="36" spans="1:15" ht="19.5" customHeight="1" x14ac:dyDescent="0.15">
      <c r="A36" s="4">
        <v>43871</v>
      </c>
      <c r="B36" s="5">
        <v>35</v>
      </c>
      <c r="C36" s="5" t="s">
        <v>99</v>
      </c>
      <c r="D36" s="5" t="s">
        <v>12</v>
      </c>
      <c r="E36" s="5">
        <v>9</v>
      </c>
      <c r="F36" s="7" t="s">
        <v>91</v>
      </c>
      <c r="G36" s="5">
        <v>36</v>
      </c>
      <c r="H36" s="5">
        <v>324</v>
      </c>
      <c r="I36" s="5" t="s">
        <v>100</v>
      </c>
      <c r="J36" s="5" t="s">
        <v>15</v>
      </c>
      <c r="K36" s="5"/>
    </row>
    <row r="37" spans="1:15" ht="19.5" customHeight="1" x14ac:dyDescent="0.15">
      <c r="A37" s="4">
        <v>43871</v>
      </c>
      <c r="B37" s="5">
        <v>36</v>
      </c>
      <c r="C37" s="5" t="s">
        <v>101</v>
      </c>
      <c r="D37" s="5" t="s">
        <v>12</v>
      </c>
      <c r="E37" s="5">
        <v>20</v>
      </c>
      <c r="F37" s="7" t="s">
        <v>102</v>
      </c>
      <c r="G37" s="5">
        <v>10</v>
      </c>
      <c r="H37" s="5">
        <v>200</v>
      </c>
      <c r="I37" s="5" t="s">
        <v>100</v>
      </c>
      <c r="J37" s="5" t="s">
        <v>15</v>
      </c>
      <c r="K37" s="5"/>
    </row>
    <row r="38" spans="1:15" ht="19.5" customHeight="1" x14ac:dyDescent="0.15">
      <c r="A38" s="4">
        <v>43871</v>
      </c>
      <c r="B38" s="5">
        <v>37</v>
      </c>
      <c r="C38" s="5" t="s">
        <v>103</v>
      </c>
      <c r="D38" s="5" t="s">
        <v>12</v>
      </c>
      <c r="E38" s="5">
        <v>2</v>
      </c>
      <c r="F38" s="7" t="s">
        <v>91</v>
      </c>
      <c r="G38" s="5">
        <v>39</v>
      </c>
      <c r="H38" s="5">
        <v>78</v>
      </c>
      <c r="I38" s="5" t="s">
        <v>100</v>
      </c>
      <c r="J38" s="5" t="s">
        <v>15</v>
      </c>
      <c r="K38" s="5"/>
    </row>
    <row r="39" spans="1:15" x14ac:dyDescent="0.15">
      <c r="A39" s="4">
        <v>43871</v>
      </c>
      <c r="B39" s="5">
        <v>38</v>
      </c>
      <c r="C39" s="5" t="s">
        <v>104</v>
      </c>
      <c r="D39" s="5" t="s">
        <v>12</v>
      </c>
      <c r="E39" s="5">
        <v>4</v>
      </c>
      <c r="F39" s="7" t="s">
        <v>91</v>
      </c>
      <c r="G39" s="5">
        <v>59</v>
      </c>
      <c r="H39" s="5">
        <v>236</v>
      </c>
      <c r="I39" s="5" t="s">
        <v>100</v>
      </c>
      <c r="J39" s="5" t="s">
        <v>15</v>
      </c>
      <c r="K39" s="5"/>
    </row>
    <row r="40" spans="1:15" x14ac:dyDescent="0.15">
      <c r="A40" s="4">
        <v>43871</v>
      </c>
      <c r="B40" s="5">
        <v>39</v>
      </c>
      <c r="C40" s="5" t="s">
        <v>105</v>
      </c>
      <c r="D40" s="5" t="s">
        <v>12</v>
      </c>
      <c r="E40" s="5">
        <v>10</v>
      </c>
      <c r="F40" s="5" t="s">
        <v>102</v>
      </c>
      <c r="G40" s="5">
        <v>10</v>
      </c>
      <c r="H40" s="5">
        <v>100</v>
      </c>
      <c r="I40" s="5" t="s">
        <v>100</v>
      </c>
      <c r="J40" s="5" t="s">
        <v>15</v>
      </c>
      <c r="K40" s="5"/>
    </row>
    <row r="41" spans="1:15" x14ac:dyDescent="0.15">
      <c r="A41" s="4">
        <v>43871</v>
      </c>
      <c r="B41" s="5">
        <v>40</v>
      </c>
      <c r="C41" s="5" t="s">
        <v>106</v>
      </c>
      <c r="D41" s="5" t="s">
        <v>12</v>
      </c>
      <c r="E41" s="5">
        <v>3</v>
      </c>
      <c r="F41" s="5"/>
      <c r="G41" s="5">
        <v>50</v>
      </c>
      <c r="H41" s="5">
        <v>150</v>
      </c>
      <c r="I41" s="5" t="s">
        <v>100</v>
      </c>
      <c r="J41" s="5" t="s">
        <v>15</v>
      </c>
      <c r="K41" s="5"/>
    </row>
    <row r="42" spans="1:15" x14ac:dyDescent="0.15">
      <c r="A42" s="4">
        <v>43871</v>
      </c>
      <c r="B42" s="5">
        <v>41</v>
      </c>
      <c r="C42" s="5" t="s">
        <v>107</v>
      </c>
      <c r="D42" s="5" t="s">
        <v>12</v>
      </c>
      <c r="E42" s="5">
        <v>6</v>
      </c>
      <c r="F42" s="5" t="s">
        <v>20</v>
      </c>
      <c r="G42" s="5"/>
      <c r="H42" s="5">
        <v>30</v>
      </c>
      <c r="I42" s="5" t="s">
        <v>100</v>
      </c>
      <c r="J42" s="5" t="s">
        <v>15</v>
      </c>
      <c r="K42" s="5"/>
    </row>
    <row r="43" spans="1:15" x14ac:dyDescent="0.15">
      <c r="A43" s="4">
        <v>43875</v>
      </c>
      <c r="B43" s="5">
        <v>42</v>
      </c>
      <c r="C43" s="5" t="s">
        <v>108</v>
      </c>
      <c r="D43" s="5" t="s">
        <v>38</v>
      </c>
      <c r="E43" s="5"/>
      <c r="F43" s="5"/>
      <c r="G43" s="5"/>
      <c r="H43" s="5">
        <v>30160</v>
      </c>
      <c r="I43" s="5" t="s">
        <v>109</v>
      </c>
      <c r="J43" s="5"/>
      <c r="K43" s="5" t="s">
        <v>41</v>
      </c>
    </row>
    <row r="44" spans="1:15" x14ac:dyDescent="0.15">
      <c r="A44" s="4">
        <v>43875</v>
      </c>
      <c r="B44" s="5">
        <v>43</v>
      </c>
      <c r="C44" s="5" t="s">
        <v>110</v>
      </c>
      <c r="D44" s="5" t="s">
        <v>38</v>
      </c>
      <c r="E44" s="5"/>
      <c r="F44" s="5"/>
      <c r="G44" s="5"/>
      <c r="H44" s="5">
        <v>10000</v>
      </c>
      <c r="I44" s="5" t="s">
        <v>111</v>
      </c>
      <c r="J44" s="5"/>
      <c r="K44" s="5" t="s">
        <v>41</v>
      </c>
    </row>
    <row r="45" spans="1:15" x14ac:dyDescent="0.15">
      <c r="A45" s="4">
        <v>43875</v>
      </c>
      <c r="B45" s="5">
        <v>44</v>
      </c>
      <c r="C45" s="5" t="s">
        <v>50</v>
      </c>
      <c r="D45" s="5" t="s">
        <v>38</v>
      </c>
      <c r="E45" s="5"/>
      <c r="F45" s="5"/>
      <c r="G45" s="5"/>
      <c r="H45" s="5">
        <v>500</v>
      </c>
      <c r="I45" s="5" t="s">
        <v>112</v>
      </c>
      <c r="J45" s="5"/>
      <c r="K45" s="5" t="s">
        <v>41</v>
      </c>
      <c r="M45" s="12" t="s">
        <v>136</v>
      </c>
      <c r="N45" t="s">
        <v>137</v>
      </c>
      <c r="O45" t="s">
        <v>138</v>
      </c>
    </row>
    <row r="46" spans="1:15" x14ac:dyDescent="0.15">
      <c r="A46" s="4">
        <v>43876</v>
      </c>
      <c r="B46" s="5">
        <v>45</v>
      </c>
      <c r="C46" s="5" t="s">
        <v>113</v>
      </c>
      <c r="D46" s="5" t="s">
        <v>38</v>
      </c>
      <c r="E46" s="5"/>
      <c r="F46" s="5"/>
      <c r="G46" s="5"/>
      <c r="H46" s="5">
        <v>1670</v>
      </c>
      <c r="I46" s="5" t="s">
        <v>114</v>
      </c>
      <c r="J46" s="5"/>
      <c r="K46" s="5" t="s">
        <v>41</v>
      </c>
      <c r="M46" s="8" t="s">
        <v>33</v>
      </c>
      <c r="N46" s="9">
        <v>935</v>
      </c>
      <c r="O46" s="9">
        <v>8600</v>
      </c>
    </row>
    <row r="47" spans="1:15" x14ac:dyDescent="0.15">
      <c r="A47" s="4">
        <v>43875</v>
      </c>
      <c r="B47" s="5">
        <v>46</v>
      </c>
      <c r="C47" s="5" t="s">
        <v>115</v>
      </c>
      <c r="D47" s="5" t="s">
        <v>38</v>
      </c>
      <c r="E47" s="5"/>
      <c r="F47" s="5"/>
      <c r="G47" s="5"/>
      <c r="H47" s="5">
        <v>6000</v>
      </c>
      <c r="I47" s="5" t="s">
        <v>116</v>
      </c>
      <c r="J47" s="5"/>
      <c r="K47" s="5" t="s">
        <v>41</v>
      </c>
      <c r="M47" s="8" t="s">
        <v>71</v>
      </c>
      <c r="N47" s="9">
        <v>497</v>
      </c>
      <c r="O47" s="9">
        <v>4091.2</v>
      </c>
    </row>
    <row r="48" spans="1:15" x14ac:dyDescent="0.15">
      <c r="A48" s="4">
        <v>43884</v>
      </c>
      <c r="B48" s="5">
        <v>47</v>
      </c>
      <c r="C48" s="5" t="s">
        <v>117</v>
      </c>
      <c r="D48" s="5" t="s">
        <v>33</v>
      </c>
      <c r="E48" s="5"/>
      <c r="F48" s="5"/>
      <c r="G48" s="5"/>
      <c r="H48" s="5">
        <v>8600</v>
      </c>
      <c r="I48" s="5" t="s">
        <v>118</v>
      </c>
      <c r="J48" s="5"/>
      <c r="K48" s="5"/>
      <c r="M48" s="8" t="s">
        <v>12</v>
      </c>
      <c r="N48" s="9">
        <v>4756</v>
      </c>
      <c r="O48" s="9">
        <v>80626.28</v>
      </c>
    </row>
    <row r="49" spans="1:15" x14ac:dyDescent="0.15">
      <c r="A49" s="4">
        <v>43884</v>
      </c>
      <c r="B49" s="5">
        <v>48</v>
      </c>
      <c r="C49" s="5" t="s">
        <v>119</v>
      </c>
      <c r="D49" s="5" t="s">
        <v>12</v>
      </c>
      <c r="E49" s="5">
        <v>30</v>
      </c>
      <c r="F49" s="5" t="s">
        <v>120</v>
      </c>
      <c r="G49" s="5">
        <v>100</v>
      </c>
      <c r="H49" s="5">
        <f>E49*G49</f>
        <v>3000</v>
      </c>
      <c r="I49" s="5" t="s">
        <v>121</v>
      </c>
      <c r="J49" s="5"/>
      <c r="K49" s="5"/>
      <c r="M49" s="8" t="s">
        <v>60</v>
      </c>
      <c r="N49" s="9">
        <v>14</v>
      </c>
      <c r="O49" s="9">
        <v>3220</v>
      </c>
    </row>
    <row r="50" spans="1:15" x14ac:dyDescent="0.15">
      <c r="A50" s="4">
        <v>43884</v>
      </c>
      <c r="B50" s="5">
        <v>49</v>
      </c>
      <c r="C50" s="5" t="s">
        <v>122</v>
      </c>
      <c r="D50" s="5" t="s">
        <v>12</v>
      </c>
      <c r="E50" s="5">
        <v>16</v>
      </c>
      <c r="F50" s="5" t="s">
        <v>123</v>
      </c>
      <c r="G50" s="5">
        <v>20</v>
      </c>
      <c r="H50" s="5">
        <f t="shared" ref="H50:H53" si="1">E50*G50</f>
        <v>320</v>
      </c>
      <c r="I50" s="5" t="s">
        <v>121</v>
      </c>
      <c r="J50" s="5"/>
      <c r="K50" s="5"/>
      <c r="M50" s="8" t="s">
        <v>38</v>
      </c>
      <c r="N50" s="9"/>
      <c r="O50" s="9">
        <v>130030</v>
      </c>
    </row>
    <row r="51" spans="1:15" x14ac:dyDescent="0.15">
      <c r="A51" s="4">
        <v>43884</v>
      </c>
      <c r="B51" s="5">
        <v>50</v>
      </c>
      <c r="C51" s="5" t="s">
        <v>106</v>
      </c>
      <c r="D51" s="5" t="s">
        <v>12</v>
      </c>
      <c r="E51" s="5">
        <v>5</v>
      </c>
      <c r="F51" s="5" t="s">
        <v>20</v>
      </c>
      <c r="G51" s="5">
        <v>50</v>
      </c>
      <c r="H51" s="5">
        <f t="shared" si="1"/>
        <v>250</v>
      </c>
      <c r="I51" s="5" t="s">
        <v>121</v>
      </c>
      <c r="J51" s="5"/>
      <c r="K51" s="5"/>
      <c r="M51" s="8" t="s">
        <v>19</v>
      </c>
      <c r="N51" s="9">
        <v>2750</v>
      </c>
      <c r="O51" s="9">
        <v>59633.799999999996</v>
      </c>
    </row>
    <row r="52" spans="1:15" x14ac:dyDescent="0.15">
      <c r="A52" s="4">
        <v>43884</v>
      </c>
      <c r="B52" s="5">
        <v>51</v>
      </c>
      <c r="C52" s="5" t="s">
        <v>124</v>
      </c>
      <c r="D52" s="5" t="s">
        <v>12</v>
      </c>
      <c r="E52" s="5">
        <v>4</v>
      </c>
      <c r="F52" s="5" t="s">
        <v>120</v>
      </c>
      <c r="G52" s="5">
        <v>15</v>
      </c>
      <c r="H52" s="5">
        <f t="shared" si="1"/>
        <v>60</v>
      </c>
      <c r="I52" s="5" t="s">
        <v>121</v>
      </c>
      <c r="J52" s="5"/>
      <c r="K52" s="5"/>
      <c r="M52" s="8" t="s">
        <v>139</v>
      </c>
      <c r="N52" s="9">
        <v>8952</v>
      </c>
      <c r="O52" s="9">
        <v>286201.27999999997</v>
      </c>
    </row>
    <row r="53" spans="1:15" x14ac:dyDescent="0.15">
      <c r="A53" s="4">
        <v>43884</v>
      </c>
      <c r="B53" s="5">
        <v>52</v>
      </c>
      <c r="C53" s="5" t="s">
        <v>125</v>
      </c>
      <c r="D53" s="5" t="s">
        <v>12</v>
      </c>
      <c r="E53" s="5">
        <v>9</v>
      </c>
      <c r="F53" s="5" t="s">
        <v>20</v>
      </c>
      <c r="G53" s="5">
        <v>50</v>
      </c>
      <c r="H53" s="5">
        <f t="shared" si="1"/>
        <v>450</v>
      </c>
      <c r="I53" s="5" t="s">
        <v>121</v>
      </c>
      <c r="J53" s="5"/>
      <c r="K53" s="5"/>
    </row>
    <row r="54" spans="1:15" x14ac:dyDescent="0.15">
      <c r="A54" s="4">
        <v>43882</v>
      </c>
      <c r="B54" s="5">
        <v>53</v>
      </c>
      <c r="C54" s="5" t="s">
        <v>126</v>
      </c>
      <c r="D54" s="5" t="s">
        <v>71</v>
      </c>
      <c r="E54" s="5">
        <v>1</v>
      </c>
      <c r="F54" s="5" t="s">
        <v>123</v>
      </c>
      <c r="G54" s="5">
        <v>240</v>
      </c>
      <c r="H54" s="5">
        <f t="shared" ref="H54:H59" si="2">E54*G54</f>
        <v>240</v>
      </c>
      <c r="I54" s="5" t="s">
        <v>127</v>
      </c>
      <c r="J54" s="5"/>
      <c r="K54" s="5"/>
    </row>
    <row r="55" spans="1:15" x14ac:dyDescent="0.15">
      <c r="A55" s="4">
        <v>43882</v>
      </c>
      <c r="B55" s="5">
        <v>54</v>
      </c>
      <c r="C55" s="5" t="s">
        <v>128</v>
      </c>
      <c r="D55" s="5" t="s">
        <v>71</v>
      </c>
      <c r="E55" s="5">
        <v>40</v>
      </c>
      <c r="F55" s="5" t="s">
        <v>72</v>
      </c>
      <c r="G55" s="5">
        <v>5.7</v>
      </c>
      <c r="H55" s="5">
        <f t="shared" si="2"/>
        <v>228</v>
      </c>
      <c r="I55" s="5" t="s">
        <v>127</v>
      </c>
      <c r="J55" s="5"/>
      <c r="K55" s="5"/>
    </row>
    <row r="56" spans="1:15" x14ac:dyDescent="0.15">
      <c r="A56" s="4">
        <v>43885</v>
      </c>
      <c r="B56" s="5">
        <v>55</v>
      </c>
      <c r="C56" s="5" t="s">
        <v>129</v>
      </c>
      <c r="D56" s="5" t="s">
        <v>19</v>
      </c>
      <c r="E56" s="5">
        <v>240</v>
      </c>
      <c r="F56" s="5" t="s">
        <v>20</v>
      </c>
      <c r="G56" s="5">
        <v>34.99</v>
      </c>
      <c r="H56" s="5">
        <f t="shared" si="2"/>
        <v>8397.6</v>
      </c>
      <c r="I56" s="5" t="s">
        <v>130</v>
      </c>
      <c r="J56" s="5"/>
      <c r="K56" s="5"/>
    </row>
    <row r="57" spans="1:15" x14ac:dyDescent="0.15">
      <c r="A57" s="4">
        <v>43885</v>
      </c>
      <c r="B57" s="5">
        <v>56</v>
      </c>
      <c r="C57" s="5" t="s">
        <v>131</v>
      </c>
      <c r="D57" s="5" t="s">
        <v>19</v>
      </c>
      <c r="E57" s="5">
        <v>90</v>
      </c>
      <c r="F57" s="5" t="s">
        <v>20</v>
      </c>
      <c r="G57" s="5">
        <v>52.18</v>
      </c>
      <c r="H57" s="5">
        <f t="shared" si="2"/>
        <v>4696.2</v>
      </c>
      <c r="I57" s="5" t="s">
        <v>130</v>
      </c>
      <c r="J57" s="5"/>
      <c r="K57" s="5"/>
    </row>
    <row r="58" spans="1:15" x14ac:dyDescent="0.15">
      <c r="A58" s="4">
        <v>43885</v>
      </c>
      <c r="B58" s="5">
        <v>57</v>
      </c>
      <c r="C58" s="5" t="s">
        <v>132</v>
      </c>
      <c r="D58" s="5" t="s">
        <v>19</v>
      </c>
      <c r="E58" s="5">
        <v>200</v>
      </c>
      <c r="F58" s="5" t="s">
        <v>72</v>
      </c>
      <c r="G58" s="5">
        <v>90</v>
      </c>
      <c r="H58" s="5">
        <f t="shared" si="2"/>
        <v>18000</v>
      </c>
      <c r="I58" s="5" t="s">
        <v>133</v>
      </c>
      <c r="J58" s="5"/>
      <c r="K58" s="5"/>
    </row>
    <row r="59" spans="1:15" x14ac:dyDescent="0.15">
      <c r="A59" s="4">
        <v>43887</v>
      </c>
      <c r="B59" s="5">
        <v>58</v>
      </c>
      <c r="C59" s="5" t="s">
        <v>134</v>
      </c>
      <c r="D59" s="5" t="s">
        <v>71</v>
      </c>
      <c r="E59" s="5">
        <v>5</v>
      </c>
      <c r="F59" s="5" t="s">
        <v>123</v>
      </c>
      <c r="G59" s="5">
        <v>50</v>
      </c>
      <c r="H59" s="5">
        <f t="shared" si="2"/>
        <v>250</v>
      </c>
      <c r="I59" s="5" t="s">
        <v>135</v>
      </c>
      <c r="J59" s="5"/>
      <c r="K59" s="5"/>
    </row>
    <row r="60" spans="1:15" x14ac:dyDescent="0.15">
      <c r="A60" s="10"/>
      <c r="B60" s="11"/>
      <c r="C60" s="11"/>
      <c r="D60" s="11"/>
      <c r="E60" s="11"/>
      <c r="F60" s="11"/>
      <c r="G60" s="11"/>
      <c r="H60" s="11">
        <f>SUM(H2:H59)</f>
        <v>286201.28000000003</v>
      </c>
      <c r="I60" s="11"/>
      <c r="J60" s="11"/>
      <c r="K60" s="11"/>
    </row>
    <row r="69" spans="7:9" x14ac:dyDescent="0.15">
      <c r="G69"/>
      <c r="H69"/>
      <c r="I69"/>
    </row>
    <row r="70" spans="7:9" x14ac:dyDescent="0.15">
      <c r="G70"/>
      <c r="H70"/>
      <c r="I70"/>
    </row>
    <row r="71" spans="7:9" x14ac:dyDescent="0.15">
      <c r="G71"/>
      <c r="H71"/>
      <c r="I71"/>
    </row>
    <row r="72" spans="7:9" x14ac:dyDescent="0.15">
      <c r="G72"/>
      <c r="H72"/>
      <c r="I72"/>
    </row>
    <row r="73" spans="7:9" x14ac:dyDescent="0.15">
      <c r="G73"/>
      <c r="H73"/>
      <c r="I73"/>
    </row>
    <row r="74" spans="7:9" x14ac:dyDescent="0.15">
      <c r="G74"/>
      <c r="H74"/>
      <c r="I74"/>
    </row>
    <row r="75" spans="7:9" x14ac:dyDescent="0.15">
      <c r="G75"/>
      <c r="H75"/>
      <c r="I75"/>
    </row>
    <row r="76" spans="7:9" x14ac:dyDescent="0.15">
      <c r="G76"/>
      <c r="H76"/>
      <c r="I76"/>
    </row>
    <row r="77" spans="7:9" x14ac:dyDescent="0.15">
      <c r="G77"/>
      <c r="H77"/>
      <c r="I77"/>
    </row>
    <row r="78" spans="7:9" x14ac:dyDescent="0.15">
      <c r="G78"/>
      <c r="H78"/>
      <c r="I78"/>
    </row>
  </sheetData>
  <phoneticPr fontId="3" type="noConversion"/>
  <pageMargins left="0.70866141732283505" right="0.70866141732283505" top="0.74803149606299202" bottom="0.74803149606299202" header="0.31496062992126" footer="0.31496062992126"/>
  <pageSetup paperSize="9" orientation="landscape" r:id="rId2"/>
  <headerFooter>
    <oddHeader>&amp;C&amp;"-,加粗"&amp;14新津县人民医院接受爱心捐赠物资汇总表（2020年）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2021-10-28T06:32:00Z</cp:lastPrinted>
  <dcterms:created xsi:type="dcterms:W3CDTF">2020-02-04T06:58:00Z</dcterms:created>
  <dcterms:modified xsi:type="dcterms:W3CDTF">2021-11-22T08:57:15Z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